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15η_26-10-2021\Εξερχόμενα\Θέμα 2ο Τροπ. Τοποθ. Εκπ\"/>
    </mc:Choice>
  </mc:AlternateContent>
  <bookViews>
    <workbookView xWindow="0" yWindow="0" windowWidth="23250" windowHeight="10830"/>
  </bookViews>
  <sheets>
    <sheet name="26-10-2021 (Α.Σ.Ο.)" sheetId="8" r:id="rId1"/>
    <sheet name="Σ.Μ.Ε.Α.Ε." sheetId="9" r:id="rId2"/>
  </sheets>
  <definedNames>
    <definedName name="_xlnm._FilterDatabase" localSheetId="0" hidden="1">'26-10-2021 (Α.Σ.Ο.)'!$A$2:$S$31</definedName>
    <definedName name="_xlnm._FilterDatabase" localSheetId="1" hidden="1">Σ.Μ.Ε.Α.Ε.!$A$2:$S$8</definedName>
    <definedName name="_xlnm.Print_Titles" localSheetId="0">'26-10-2021 (Α.Σ.Ο.)'!$1:$2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8" l="1"/>
  <c r="P24" i="8" l="1"/>
  <c r="P4" i="8" l="1"/>
  <c r="P5" i="8"/>
  <c r="P7" i="8"/>
  <c r="P9" i="8"/>
  <c r="P10" i="8"/>
  <c r="P12" i="8"/>
  <c r="P13" i="8"/>
  <c r="P15" i="8"/>
  <c r="P16" i="8"/>
  <c r="P17" i="8"/>
  <c r="P19" i="8"/>
  <c r="P20" i="8"/>
  <c r="P21" i="8"/>
  <c r="P22" i="8"/>
  <c r="P23" i="8"/>
  <c r="P26" i="8"/>
  <c r="P27" i="8"/>
  <c r="P28" i="8"/>
  <c r="P29" i="8"/>
  <c r="P30" i="8"/>
  <c r="P31" i="8"/>
  <c r="L14" i="8" l="1"/>
  <c r="P14" i="8" s="1"/>
  <c r="L3" i="8" l="1"/>
  <c r="P3" i="8" s="1"/>
  <c r="L6" i="8" l="1"/>
  <c r="P6" i="8" s="1"/>
  <c r="L25" i="8" l="1"/>
  <c r="P25" i="8" s="1"/>
  <c r="L11" i="8" l="1"/>
  <c r="P11" i="8" s="1"/>
  <c r="L8" i="9" l="1"/>
  <c r="P8" i="9" s="1"/>
  <c r="L7" i="9"/>
  <c r="P7" i="9" s="1"/>
  <c r="P6" i="9"/>
  <c r="P5" i="9"/>
  <c r="L4" i="9"/>
  <c r="P4" i="9" s="1"/>
  <c r="L3" i="9"/>
  <c r="P3" i="9" s="1"/>
  <c r="L18" i="8" l="1"/>
  <c r="P18" i="8" s="1"/>
</calcChain>
</file>

<file path=xl/sharedStrings.xml><?xml version="1.0" encoding="utf-8"?>
<sst xmlns="http://schemas.openxmlformats.org/spreadsheetml/2006/main" count="438" uniqueCount="248">
  <si>
    <t>A/A</t>
  </si>
  <si>
    <t>ΑΜ</t>
  </si>
  <si>
    <t>Επώνυμο</t>
  </si>
  <si>
    <t>Όνομα</t>
  </si>
  <si>
    <t>Κωδ. Ειδ.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</si>
  <si>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</si>
  <si>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</si>
  <si>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</si>
  <si>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</si>
  <si>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</si>
  <si>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</si>
  <si>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</si>
  <si>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</si>
  <si>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Ειδική Κατηγορία</t>
  </si>
  <si>
    <t>Σύνολο Μορίων</t>
  </si>
  <si>
    <t>Επιλογές</t>
  </si>
  <si>
    <t>Α. Οργαν.</t>
  </si>
  <si>
    <t>Συμπλ.</t>
  </si>
  <si>
    <t>Κοζάνη</t>
  </si>
  <si>
    <t>Όχι</t>
  </si>
  <si>
    <t>Β. Προσ.</t>
  </si>
  <si>
    <t>Τοποθ.</t>
  </si>
  <si>
    <t>Γ. Από Απόσπαση</t>
  </si>
  <si>
    <t>ΠΕ80</t>
  </si>
  <si>
    <t>Ειδικότητα / Τομέας</t>
  </si>
  <si>
    <t>Οικονομίας</t>
  </si>
  <si>
    <t>Προηγούμενη Υπηρεσιακή Μεταβολή</t>
  </si>
  <si>
    <t>-</t>
  </si>
  <si>
    <t>Α. Μηχανολογίας</t>
  </si>
  <si>
    <t>Βόιο</t>
  </si>
  <si>
    <t>ΠΑΝΑΓΙΩΤΑ</t>
  </si>
  <si>
    <t>ΚΩΝΣΤΑΝΤΙΝΟΣ</t>
  </si>
  <si>
    <t>ΓΕΩΡΓΙΟΣ</t>
  </si>
  <si>
    <t>ΜΟΥΤΟΥΣΙΔΟΥ</t>
  </si>
  <si>
    <t>ΒΑΡΒΑΡΑ</t>
  </si>
  <si>
    <t>4ο, 1ο, ΓΥΜ ΚΟΖ, 2ο ΕΠΑΛ ΚΟΖ</t>
  </si>
  <si>
    <t>ΒΑΡΤΖΩΚΑ</t>
  </si>
  <si>
    <t>ΠΕ82 - Μηχανολόγων</t>
  </si>
  <si>
    <t>ΕΠΑ.Λ. ΚΑΣΤΟΡΙΑΣ</t>
  </si>
  <si>
    <t>ΙΩΑΝΝΑ</t>
  </si>
  <si>
    <t>Εορδαία</t>
  </si>
  <si>
    <t>ΔΑΣΚΑΛΟΠΟΥΛΟΣ</t>
  </si>
  <si>
    <t>ΠΕΓΙΟΣ</t>
  </si>
  <si>
    <t>ΓΕΩΡΓΙΑΔΟΥ</t>
  </si>
  <si>
    <t>ΓΕΣΘΗΜΑΝΗ</t>
  </si>
  <si>
    <t>ΦΟΥΝΤΟΥΛΗ</t>
  </si>
  <si>
    <t>ΤΟΥΛΙΑ</t>
  </si>
  <si>
    <t>ΑΘΑΝΑΣΙΟΣ</t>
  </si>
  <si>
    <t>ΠΕ84 (ΠΕ17.08)-Ηλεκτρονικών</t>
  </si>
  <si>
    <t>Β. Ηλεκτρολογίας, Ηλεκτρονικής και Αυτοματισμού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</si>
  <si>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ΠΤΟΛΕΜΑΪΔΑΣ </t>
    </r>
  </si>
  <si>
    <t>3ο Εσπερ. ΕΠΑ.Λ. Πτολ.</t>
  </si>
  <si>
    <t>ΠΕ83 (ΠΕ17.03) - Ηλεκτρολόγων</t>
  </si>
  <si>
    <t>Εσπερινό ΕΠΑ.Λ. Φλώρινας</t>
  </si>
  <si>
    <t>3ο Εσπ. ΕΠΑ.Λ. Πτολ., Γυμν. Πτολ.</t>
  </si>
  <si>
    <r>
      <t>Νέα τοποθέτηση (</t>
    </r>
    <r>
      <rPr>
        <b/>
        <sz val="8"/>
        <rFont val="Calibri"/>
        <family val="2"/>
        <charset val="161"/>
        <scheme val="minor"/>
      </rPr>
      <t>16</t>
    </r>
    <r>
      <rPr>
        <sz val="8"/>
        <rFont val="Calibri"/>
        <family val="2"/>
        <charset val="161"/>
        <scheme val="minor"/>
      </rPr>
      <t xml:space="preserve"> ώρες) στο 3ο Εσπερινό ΕΠΑ.Λ. Πτολεμαΐδας με διάθεση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2ο Γυμνάσιο Πτολεμαΐδας</t>
    </r>
  </si>
  <si>
    <t>ΠΕ87.09 (ΠΕ18.33) - Βρεοφονηπιοκόμων</t>
  </si>
  <si>
    <t>Ζ. Υγείας - Πρόνοιας - Ευεξίας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</si>
  <si>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</t>
    </r>
  </si>
  <si>
    <t>2ο ΕΠΑ.Λ. Κοζάνης</t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</si>
  <si>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18</t>
    </r>
    <r>
      <rPr>
        <sz val="8"/>
        <rFont val="Calibri"/>
        <family val="2"/>
        <charset val="161"/>
        <scheme val="minor"/>
      </rPr>
      <t xml:space="preserve"> ώρες από ολική (</t>
    </r>
    <r>
      <rPr>
        <b/>
        <sz val="8"/>
        <rFont val="Calibri"/>
        <family val="2"/>
        <charset val="161"/>
        <scheme val="minor"/>
      </rPr>
      <t>20</t>
    </r>
    <r>
      <rPr>
        <sz val="8"/>
        <rFont val="Calibri"/>
        <family val="2"/>
        <charset val="161"/>
        <scheme val="minor"/>
      </rPr>
      <t xml:space="preserve"> ώρες) στο 2ο ΕΠΑ.Λ. Κοζάνης και νέα διάθεση </t>
    </r>
    <r>
      <rPr>
        <b/>
        <sz val="8"/>
        <rFont val="Calibri"/>
        <family val="2"/>
        <charset val="161"/>
        <scheme val="minor"/>
      </rPr>
      <t xml:space="preserve">2 </t>
    </r>
    <r>
      <rPr>
        <sz val="8"/>
        <rFont val="Calibri"/>
        <family val="2"/>
        <charset val="161"/>
        <scheme val="minor"/>
      </rPr>
      <t>ώρες στο 4ο Εσπερινό ΕΠΑ.Λ. Κοζάνης</t>
    </r>
  </si>
  <si>
    <t>ΕΥΑΓΓΕΛΙΑ</t>
  </si>
  <si>
    <t>Π.Υ.Σ.Δ.Ε. Γρεβενών</t>
  </si>
  <si>
    <r>
      <t>Νέα τοποθέτηση (</t>
    </r>
    <r>
      <rPr>
        <b/>
        <sz val="8"/>
        <rFont val="Calibri"/>
        <family val="2"/>
        <charset val="161"/>
        <scheme val="minor"/>
      </rPr>
      <t>16</t>
    </r>
    <r>
      <rPr>
        <sz val="8"/>
        <rFont val="Calibri"/>
        <family val="2"/>
        <charset val="161"/>
        <scheme val="minor"/>
      </rPr>
      <t xml:space="preserve"> ώρες) στο 3ο Εσπερινό ΕΠΑ.Λ. Πτολεμαΐδας με διάθεση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2ο ΕΠΑ.Λ. Πτολεμαΐδας</t>
    </r>
  </si>
  <si>
    <t>ΕΡΕΦΙΛΗ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</si>
  <si>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Εσπερινό ΕΠΑ.Λ. Ευόσμου</t>
    </r>
  </si>
  <si>
    <t>Βελβεντού</t>
  </si>
  <si>
    <t>ΕΠΑΛ Σερβίων, 2ο ΕΠΑΛ Κοζάνης</t>
  </si>
  <si>
    <t>ΣΙΔΗΡΟΠΟΥΛΟΥ</t>
  </si>
  <si>
    <t>ΣΥΜΕΛΑ</t>
  </si>
  <si>
    <t>ΜΟΥΣΙΚΟ ΠΤΟΛ., 1ο ΓΥΜ ΠΤΟΛ., 2ο ΕΠΑΛ ΠΤΟΛ., 3ο ΕΣΠ. ΕΠΑΛ ΠΤΟΛ</t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</si>
  <si>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ώρες στο 2ο ΕΠΑ.Λ. Πτολεμαΐδας και νέα διάθεση 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ώρες στο 1ο Γυμνάσιο Πτολεμαΐδας</t>
    </r>
  </si>
  <si>
    <t>ΧΡΙΣΤΟΦΟΡΟΣ</t>
  </si>
  <si>
    <t>ΙΩΑΝΝΗΣ</t>
  </si>
  <si>
    <t>4ο ΕΠΑ.Λ. ΠΕΤΡΟΥΠΟΛΗΣ</t>
  </si>
  <si>
    <t>Ναι</t>
  </si>
  <si>
    <t>2ο, 1ο, ΕΠΑΛ ΚΟΖΑΝΗΣ, ΓΥΜ ΑΙΑΝΗΣ, ΌΛΑ ΤΑ ΣΧΟΛΕΙΑ ΕΝΤΟΣ ΤΗΣ ΠΟΛΗΣ ΚΟΖΑΝΗΣ</t>
  </si>
  <si>
    <t>ΠΕΤΚΟΥ</t>
  </si>
  <si>
    <t>ΕΠΑΛ ΚΩ</t>
  </si>
  <si>
    <t>2ο ΕΠΑΛ ΚΟΖ., 4ο, 2ο, 5ο, 8ο ΓΥΜ ΚΟΖ.</t>
  </si>
  <si>
    <t>Τοποθέτηση στο 4ο Γυμνάσιο Κοζάνης</t>
  </si>
  <si>
    <t>15η/26 - 10 - 2021 Συνεδρίαση του Π.Υ.Σ.Δ.Ε. Κοζάνης</t>
  </si>
  <si>
    <t>ΤΣΙΑΟΥΣΗΣ</t>
  </si>
  <si>
    <t>ΘΕΟΔΟΣΙΟΣ</t>
  </si>
  <si>
    <t>Καρούτειο Διαπολιτισμικό Γυμνάσιο με Λ.Τ. Πενταλόφου</t>
  </si>
  <si>
    <t>ΑΘΑΝΑΣΙΑΔΟΥ</t>
  </si>
  <si>
    <t>ΧΡΥΣΟΥΛΑ</t>
  </si>
  <si>
    <t>ΠΕ02</t>
  </si>
  <si>
    <t>Φιλολόγων</t>
  </si>
  <si>
    <t>Σερβίων</t>
  </si>
  <si>
    <t>4ο Γελ.Κοζ., 3ο-2ο-5ο-1ο Γυμν.Κοζ., Γυμν.Σερβ., Γυμν.Βελβ.</t>
  </si>
  <si>
    <t>ΑΡΣΕΝΗ</t>
  </si>
  <si>
    <t>ΧΑΪΔΩ</t>
  </si>
  <si>
    <t>ΓΥΜΝΑΣΙΟ ΚΡΟΚΟΥ</t>
  </si>
  <si>
    <t>4ο ΓΥΜΝΑΣΙΟ ΚΟΖΑΝΗΣ</t>
  </si>
  <si>
    <t>1ο ΓΕΝΙΚΟ ΛΥΚΕΙΟ ΠΤΟΛΕΜΑΪΔΑΣ</t>
  </si>
  <si>
    <t>Διάθεση 9 ώρες στο 2ο Γυμνάσιο Κοζάνης</t>
  </si>
  <si>
    <t>ΚΑΡΑΝΑΣΤΑΣΗ</t>
  </si>
  <si>
    <t>ΑΝΑΣΤΑΣΙΑ</t>
  </si>
  <si>
    <t>ΓΥΜΝΑΣΙΟ ΣΕΡΒΙΩΝ</t>
  </si>
  <si>
    <t>Τροποποιήσεις Τοποθετήσεων, Διαθέσεων εκπαιδευτικών Σ.Μ.Ε.Α.Ε. κατά την 15η/26 - 10 - 2021 Συνεδρίαση του Π.Υ.Σ.Δ.Ε. Κοζάνης</t>
  </si>
  <si>
    <t>Διάθεση 13 ώρες στο 3ο Γυμνάσιο Κοζάνης</t>
  </si>
  <si>
    <t>ΜΠΑΣΔΑΡΑ</t>
  </si>
  <si>
    <t>ΜΑΡΓΑΡΙΤΑ</t>
  </si>
  <si>
    <t>5ο ΓΥΜΝΑΣΙΟ ΠΤΟΛΕΜΑΪΔΑΣ</t>
  </si>
  <si>
    <t>Διάθεση 9 ώρες στο 3ο Γυμνάσιο Πτολεμαΐδας</t>
  </si>
  <si>
    <t>ΤΕΡΖΟΠΟΥΛΟΥ</t>
  </si>
  <si>
    <t>ΜΕΛΙΝΑ</t>
  </si>
  <si>
    <t>1ο ΓΥΜΝΑΣΙΟ ΠΤΟΛΕΜΑΪΔΑΣ</t>
  </si>
  <si>
    <t>Διάθεση 13 ώρες στο 4ο Γυμνάσιο Πτολεμαΐδας</t>
  </si>
  <si>
    <t>ΠΕ04.02</t>
  </si>
  <si>
    <t>Χημικών</t>
  </si>
  <si>
    <t>ΑΘΑΝΑΣΟΠΟΥΛΟΣ</t>
  </si>
  <si>
    <t>ΑΝΑΣΤΑΣΙΟΣ</t>
  </si>
  <si>
    <t>Διάθεση 13 ώρες στο 2ο Γυμνάσιο Κοζάνης</t>
  </si>
  <si>
    <t>ΜΟΥΧΤΑΡΙΔΗΣ</t>
  </si>
  <si>
    <t>Διάθεση 9 ώρες στο 3ο Γυμνάσιο Κοζάνης</t>
  </si>
  <si>
    <t>ΠΕ03</t>
  </si>
  <si>
    <t>Μαθηματικών</t>
  </si>
  <si>
    <t>ΕΥΣΤΑΘΙΟΣ</t>
  </si>
  <si>
    <t>ΠΕ86</t>
  </si>
  <si>
    <t>Πληροφορικής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</si>
  <si>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Γενικό Λύκειο Κοζάνης</t>
    </r>
  </si>
  <si>
    <t>ΑΒΡΑΝΑΣ</t>
  </si>
  <si>
    <t>ΠΕ11</t>
  </si>
  <si>
    <t>Φυσικής Αγωγής</t>
  </si>
  <si>
    <t>ΜΑΤΣΑΡΙΔΟΥ</t>
  </si>
  <si>
    <t>ΠΕ08</t>
  </si>
  <si>
    <t>Καλλιτεχνικών</t>
  </si>
  <si>
    <t>ΜΟΥΣΙΚΟ ΣΧΟΛΕΙΟ ΣΙΑΤΙΣΤΑΣ</t>
  </si>
  <si>
    <t>Γυμν.Σιατ., Γυμν.Ερατ.</t>
  </si>
  <si>
    <t>ΑΠΑΖΙΔΟΥ</t>
  </si>
  <si>
    <t>ΣΟΦΙΑ</t>
  </si>
  <si>
    <t>ΠΕ78</t>
  </si>
  <si>
    <t>Κοινωνικών Επιστημών</t>
  </si>
  <si>
    <t>Π.Υ.Σ.Δ.Ε. Φλώρινας</t>
  </si>
  <si>
    <t>2ο ΓΕ.Λ. Πτολ., Μουσ. Πτολ., Εσπερ. ΕΠΑ.Λ. Πτολ., Γυμ. Ανατ., Γυμ. Εμπ. - Αναρρ., Γυμ. Περδ., 1ο - 3ο - 4ο - 5ο Γυμ. Πτολ.</t>
  </si>
  <si>
    <t>ΖΗΣΟΠΟΥΛΟΥ</t>
  </si>
  <si>
    <t>ΒΑΣΙΛΙΚΗ</t>
  </si>
  <si>
    <t>ΓΥΜΝΑΣΙΟ ΓΑΛΑΤΙΝΗΣ</t>
  </si>
  <si>
    <t>Γυμν. Εράτυρας, Γυμν. Νεάπολης, ΓΕ.Λ. Νεάπολης</t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</si>
  <si>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από το 4ο Εσπερινό ΕΠΑ.Λ. Κοζάνης και νέα διάθεση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στο 2ο ΕΠΑ.Λ. Κοζάνης</t>
    </r>
  </si>
  <si>
    <t>ΑΜΑΡΑΝΤΙΔΗΣ</t>
  </si>
  <si>
    <t>Νεοδιόριστος</t>
  </si>
  <si>
    <t>2ο-3ο ΓΕ.Λ. Κοζ., 5ο-1ο-3ο Γυμ. Κοζ., 4ο ΓΕ.Λ. Κοζ., 2ο-4ο Γυμ. Κοζ., 2ο ΕΠΑ.Λ. Κοζ., Εσπ. ΓΕ.Λ. Κοζ., 1ο ΓΕ.Λ. Κοζ., Καλλ. Γυμ. Κοζ., 8ο-6ο Γυμ. Κοζ., 2ο-4ο Γυμν. Πτολ.</t>
  </si>
  <si>
    <t>ΤΣΙΑΟΥΣΗ</t>
  </si>
  <si>
    <t>ΠΕΡΙΣΤΕΡΑ</t>
  </si>
  <si>
    <t>ΓΕΝΙΚΟ ΛΥΚΕΙΟ ΣΙΑΤΙΣΤΑΣ</t>
  </si>
  <si>
    <t>ΓΥΜ ΣΙΑΤΙΣΤΑΣ</t>
  </si>
  <si>
    <t>ΠΑΠΑΣΤΕΡΙΟΥ</t>
  </si>
  <si>
    <t>ΠΕ01</t>
  </si>
  <si>
    <t>Θεολόγων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</si>
  <si>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Κοζάνης</t>
    </r>
  </si>
  <si>
    <t>3ο ΓΕ.Λ. Κοζ.</t>
  </si>
  <si>
    <t>Ειδική Κατηγ.</t>
  </si>
  <si>
    <t>Προηγ. Υπηρεσ. Μεταβ.</t>
  </si>
  <si>
    <t>ΑΡΑΒΟΠΟΥΛΟΥ</t>
  </si>
  <si>
    <t>ΕΙΡΗΝΗ</t>
  </si>
  <si>
    <t>ΠΕ07</t>
  </si>
  <si>
    <t>Γερμανικής Φιλολογίας</t>
  </si>
  <si>
    <t>1ο-2ο-8ο-3ο Γυμν. Κοζ., 1ο ΓΕ.Λ. Κοζ., 5ο Γυμν. Κοζ., Γυμν. Λευκοπηγής</t>
  </si>
  <si>
    <t>ΠΑΠΑΣΤΕΦΑΝΟΥ</t>
  </si>
  <si>
    <t>ΒΙΟΛΕΤΑ</t>
  </si>
  <si>
    <t>ΓΥΜΝΑΣΙΟ ΝΕΑΠΟΛΗΣ</t>
  </si>
  <si>
    <t>ΓΕ.Λ. Νεάπολης</t>
  </si>
  <si>
    <t>ΤΟΥΜΠΑΡΗΣ</t>
  </si>
  <si>
    <t>ΠΕ04.04</t>
  </si>
  <si>
    <t>Βιολόγων</t>
  </si>
  <si>
    <t>2ο Γυμν. Πτολ., ΓΕ.Λ. Νεάπολης, ΓΕ.Λ. Σερβίων, 3ο Γυμν. Κοζ., Γυμν. Αιανής, Γυμν. Βελβεντού</t>
  </si>
  <si>
    <t>ΣΑΚΕΛΛΑΡΗΣ</t>
  </si>
  <si>
    <t>ΔΗΜΗΤΡΙΟΣ</t>
  </si>
  <si>
    <t>Γ.Απόσπαση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</si>
  <si>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ΚΕΡΚΥΡΑΣ</t>
    </r>
  </si>
  <si>
    <t>3ο ΓΕ.Λ. Πτολ., Μουσ. Σχολ. Πτολ., 2ο-1ο ΓΕ.Λ. Πτολ.</t>
  </si>
  <si>
    <t>ΠΙΠΕΡΑΣ</t>
  </si>
  <si>
    <t>ΑΡΓΥΡΙΟΣ</t>
  </si>
  <si>
    <t>ΜΑΝΩΛΗ</t>
  </si>
  <si>
    <t>ΦΩΤΕΙΝΗ</t>
  </si>
  <si>
    <t>4ο, 1ο, 2ο, ΓΥΜ ΚΟΖ., ΚΑΛΛΙΤ. ΓΘΜ ΚΟΖ., ΓΥΜ ΞΗΡΟΛΙΜΝΗΣ, ΓΥΜ ΚΡΟΚΟΥ ΚΟΖ.</t>
  </si>
  <si>
    <r>
      <t xml:space="preserve">Ανάκληση διάθεσης 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το 2ο ΕΠΑ.Λ. Πτολεμαΐδας 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</si>
  <si>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στο 6ο Γυμνάσιο Κοζάνης και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5ο Γυμνάσιο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</si>
  <si>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20</t>
    </r>
    <r>
      <rPr>
        <sz val="8"/>
        <rFont val="Calibri"/>
        <family val="2"/>
        <charset val="161"/>
        <scheme val="minor"/>
      </rPr>
      <t xml:space="preserve"> ώρες από το 3ο Εσπερινό ΕΠΑ.Λ. Πτολεμαΐδας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</si>
  <si>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20</t>
    </r>
    <r>
      <rPr>
        <sz val="8"/>
        <rFont val="Calibri"/>
        <family val="2"/>
        <charset val="161"/>
        <scheme val="minor"/>
      </rPr>
      <t xml:space="preserve"> ώρες στο 3ο Εσπερινό ΕΠΑ.Λ. Πτολεμαΐδας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</si>
  <si>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το 2ο ΕΠΑ.Λ. Πτολεμαΐδας και νέα διάθεση </t>
    </r>
    <r>
      <rPr>
        <b/>
        <sz val="8"/>
        <rFont val="Calibri"/>
        <family val="2"/>
        <charset val="161"/>
        <scheme val="minor"/>
      </rPr>
      <t>7</t>
    </r>
    <r>
      <rPr>
        <sz val="8"/>
        <rFont val="Calibri"/>
        <family val="2"/>
        <charset val="161"/>
        <scheme val="minor"/>
      </rPr>
      <t xml:space="preserve"> ώρες στο 2ο ΕΠΑ.Λ.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</si>
  <si>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ώρες από το 2ο ΕΠΑ.Λ. Κοζάνης και νέα διάθεση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ώρες στο ΕΠΑ.Λ. Σιάτιστας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</si>
  <si>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ώρες από το Γυμνάσιο Σερβίων και νέα διάθεση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ώρες στο 2ο ΕΠΑ.Λ. Κοζάνης</t>
    </r>
  </si>
  <si>
    <r>
      <t>Νέα τοποθέτηση (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ώρες) στο ΕΠΑ.Λ. Σερβίων με διάθεση</t>
    </r>
    <r>
      <rPr>
        <b/>
        <sz val="8"/>
        <rFont val="Calibri"/>
        <family val="2"/>
        <charset val="161"/>
        <scheme val="minor"/>
      </rPr>
      <t xml:space="preserve"> 4</t>
    </r>
    <r>
      <rPr>
        <sz val="8"/>
        <rFont val="Calibri"/>
        <family val="2"/>
        <charset val="161"/>
        <scheme val="minor"/>
      </rPr>
      <t xml:space="preserve"> ώρες στο 1ο ΕΠΑ.Λ. Πτολεμαΐδας και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2ο ΕΠΑ.Λ. Πτολεμαΐδας</t>
    </r>
  </si>
  <si>
    <t>ΠΑΣΠΑΛΙΑΡΗ</t>
  </si>
  <si>
    <t>ΧΡΙΣΤΙΝΑ</t>
  </si>
  <si>
    <t>1ο ΕΠΑ.Λ. Κοζάνης</t>
  </si>
  <si>
    <t>Σχολεία της πόλης της Κοζάνης</t>
  </si>
  <si>
    <t>ΦΩΤΙΑΔΟΥ</t>
  </si>
  <si>
    <t>1ο ΓΥΜΝΑΣΙΟ ΚΟΖΑΝΗΣ</t>
  </si>
  <si>
    <t>6ο, 2ο , 5ο, 4ο, 8ο, Γυμ. Κοζ.</t>
  </si>
  <si>
    <r>
      <t xml:space="preserve">Τροποποίηση διάθεσης </t>
    </r>
    <r>
      <rPr>
        <b/>
        <sz val="8"/>
        <color indexed="8"/>
        <rFont val="Calibri"/>
        <family val="2"/>
        <charset val="161"/>
        <scheme val="minor"/>
      </rPr>
      <t>8</t>
    </r>
    <r>
      <rPr>
        <sz val="8"/>
        <color indexed="8"/>
        <rFont val="Calibri"/>
        <family val="2"/>
        <charset val="161"/>
        <scheme val="minor"/>
      </rPr>
      <t xml:space="preserve"> ώρες από </t>
    </r>
    <r>
      <rPr>
        <b/>
        <sz val="8"/>
        <color indexed="8"/>
        <rFont val="Calibri"/>
        <family val="2"/>
        <charset val="161"/>
        <scheme val="minor"/>
      </rPr>
      <t>9</t>
    </r>
    <r>
      <rPr>
        <sz val="8"/>
        <color indexed="8"/>
        <rFont val="Calibri"/>
        <family val="2"/>
        <charset val="161"/>
        <scheme val="minor"/>
      </rPr>
      <t xml:space="preserve"> ώρες στο 3ο Γυμνάσιο Κοζάνης και νέα διάθεση </t>
    </r>
    <r>
      <rPr>
        <b/>
        <sz val="8"/>
        <color indexed="8"/>
        <rFont val="Calibri"/>
        <family val="2"/>
        <charset val="161"/>
        <scheme val="minor"/>
      </rPr>
      <t>2</t>
    </r>
    <r>
      <rPr>
        <sz val="8"/>
        <color indexed="8"/>
        <rFont val="Calibri"/>
        <family val="2"/>
        <charset val="161"/>
        <scheme val="minor"/>
      </rPr>
      <t xml:space="preserve"> ώρες (</t>
    </r>
    <r>
      <rPr>
        <b/>
        <i/>
        <sz val="8"/>
        <color rgb="FF948A54"/>
        <rFont val="Calibri"/>
        <family val="2"/>
        <charset val="161"/>
        <scheme val="minor"/>
      </rPr>
      <t>1 ώρα υπερωρία</t>
    </r>
    <r>
      <rPr>
        <sz val="8"/>
        <color indexed="8"/>
        <rFont val="Calibri"/>
        <family val="2"/>
        <charset val="161"/>
        <scheme val="minor"/>
      </rPr>
      <t>) στο 6ο Γυμνάσιο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</si>
  <si>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7</t>
    </r>
    <r>
      <rPr>
        <sz val="8"/>
        <rFont val="Calibri"/>
        <family val="2"/>
        <charset val="161"/>
        <scheme val="minor"/>
      </rPr>
      <t xml:space="preserve"> στο ΓΕ.Λ. Νεάπολης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</si>
  <si>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</t>
    </r>
    <r>
      <rPr>
        <sz val="8"/>
        <rFont val="Calibri"/>
        <family val="2"/>
        <charset val="161"/>
        <scheme val="minor"/>
      </rPr>
      <t xml:space="preserve"> ώρα στο ΕΠΑ.Λ. Σιάτιστας</t>
    </r>
  </si>
  <si>
    <r>
      <t xml:space="preserve">Τροποποίηση διάθεσης από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ώρες σε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στο 3ο ΓΕ.Λ.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</si>
  <si>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στο 3ο ΓΕ.Λ. Κοζάνης</t>
    </r>
  </si>
  <si>
    <r>
      <t xml:space="preserve">Τροποποίηση διάθεσης </t>
    </r>
    <r>
      <rPr>
        <b/>
        <sz val="8"/>
        <color theme="1"/>
        <rFont val="Calibri"/>
        <family val="2"/>
        <charset val="161"/>
        <scheme val="minor"/>
      </rPr>
      <t>11</t>
    </r>
    <r>
      <rPr>
        <sz val="8"/>
        <color theme="1"/>
        <rFont val="Calibri"/>
        <family val="2"/>
        <charset val="161"/>
        <scheme val="minor"/>
      </rPr>
      <t xml:space="preserve"> ώρες από </t>
    </r>
    <r>
      <rPr>
        <b/>
        <sz val="8"/>
        <color theme="1"/>
        <rFont val="Calibri"/>
        <family val="2"/>
        <charset val="161"/>
        <scheme val="minor"/>
      </rPr>
      <t>17</t>
    </r>
    <r>
      <rPr>
        <sz val="8"/>
        <color theme="1"/>
        <rFont val="Calibri"/>
        <family val="2"/>
        <charset val="161"/>
        <scheme val="minor"/>
      </rPr>
      <t xml:space="preserve"> ώρες στο 4ο ΓΕ.Λ. Κοζάνης και </t>
    </r>
    <r>
      <rPr>
        <b/>
        <sz val="8"/>
        <color theme="1"/>
        <rFont val="Calibri"/>
        <family val="2"/>
        <charset val="161"/>
        <scheme val="minor"/>
      </rPr>
      <t>9</t>
    </r>
    <r>
      <rPr>
        <sz val="8"/>
        <color theme="1"/>
        <rFont val="Calibri"/>
        <family val="2"/>
        <charset val="161"/>
        <scheme val="minor"/>
      </rPr>
      <t xml:space="preserve"> ώρες από </t>
    </r>
    <r>
      <rPr>
        <b/>
        <sz val="8"/>
        <color theme="1"/>
        <rFont val="Calibri"/>
        <family val="2"/>
        <charset val="161"/>
        <scheme val="minor"/>
      </rPr>
      <t>3</t>
    </r>
    <r>
      <rPr>
        <sz val="8"/>
        <color theme="1"/>
        <rFont val="Calibri"/>
        <family val="2"/>
        <charset val="161"/>
        <scheme val="minor"/>
      </rPr>
      <t xml:space="preserve"> στο 3ο Γυμνάσιο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</si>
  <si>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στο 2ο ΕΠΑ.Λ. Κοζάνης και νέα διάθεση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(</t>
    </r>
    <r>
      <rPr>
        <b/>
        <i/>
        <sz val="8"/>
        <color rgb="FF948A54"/>
        <rFont val="Calibri"/>
        <family val="2"/>
        <charset val="161"/>
        <scheme val="minor"/>
      </rPr>
      <t>1</t>
    </r>
    <r>
      <rPr>
        <i/>
        <sz val="8"/>
        <color rgb="FF948A54"/>
        <rFont val="Calibri"/>
        <family val="2"/>
        <charset val="161"/>
        <scheme val="minor"/>
      </rPr>
      <t xml:space="preserve"> ώρα υπερωρία</t>
    </r>
    <r>
      <rPr>
        <sz val="8"/>
        <rFont val="Calibri"/>
        <family val="2"/>
        <charset val="161"/>
        <scheme val="minor"/>
      </rPr>
      <t>) στο 1ο ΕΠΑ.Λ. Κοζάνης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</si>
  <si>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ώρες στο Διαπολιτισμικό Γυμνάσιο με Λ.Τ. Πενταλόφου</t>
    </r>
  </si>
  <si>
    <r>
      <t>Νέα τοποθέτηση (</t>
    </r>
    <r>
      <rPr>
        <b/>
        <sz val="8"/>
        <rFont val="Calibri"/>
        <family val="2"/>
        <charset val="161"/>
        <scheme val="minor"/>
      </rPr>
      <t>11</t>
    </r>
    <r>
      <rPr>
        <sz val="8"/>
        <rFont val="Calibri"/>
        <family val="2"/>
        <charset val="161"/>
        <scheme val="minor"/>
      </rPr>
      <t xml:space="preserve"> ώρες) στο Γυμνάσιο με Λ.Τ. Πενταλόφου με διάθεση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ώρες στο Γενικό Λύκειο Νεάπολης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</si>
  <si>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11</t>
    </r>
    <r>
      <rPr>
        <sz val="8"/>
        <rFont val="Calibri"/>
        <family val="2"/>
        <charset val="161"/>
        <scheme val="minor"/>
      </rPr>
      <t xml:space="preserve"> στο 1ο Γυμνάσιο Κοζάνης, νέα διάθεση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Γυμνάσιο Κρόκου και </t>
    </r>
    <r>
      <rPr>
        <b/>
        <sz val="8"/>
        <rFont val="Calibri"/>
        <family val="2"/>
        <charset val="161"/>
        <scheme val="minor"/>
      </rPr>
      <t>1</t>
    </r>
    <r>
      <rPr>
        <sz val="8"/>
        <rFont val="Calibri"/>
        <family val="2"/>
        <charset val="161"/>
        <scheme val="minor"/>
      </rPr>
      <t xml:space="preserve"> ώρα στο 3ο ΓΕ.Λ. Κοζάνης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</si>
  <si>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7</t>
    </r>
    <r>
      <rPr>
        <sz val="8"/>
        <rFont val="Calibri"/>
        <family val="2"/>
        <charset val="161"/>
        <scheme val="minor"/>
      </rPr>
      <t xml:space="preserve"> ώρες στο Γυμνάσιο Σιάτιστας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</si>
  <si>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7</t>
    </r>
    <r>
      <rPr>
        <sz val="8"/>
        <rFont val="Calibri"/>
        <family val="2"/>
        <charset val="161"/>
        <scheme val="minor"/>
      </rPr>
      <t xml:space="preserve"> στο Γυμνάσιο Σιάτιστας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</si>
  <si>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στο 4ο ΓΕ.Λ. Κοζάνης,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στο 5ο Γυμνάσιο Κοζάνης και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στο Γυμνάσιο Ξηρολίμνης 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</si>
  <si>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το 3ο ΓΕ.Λ. Πτολεμαΐδας, νέα τοποθέτηση (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ώρες) στο 3ο ΓΕ.Λ. Πτολεμαΐδας, νέα διάθεση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στο 2ο ΓΕ.Λ. Πτολεμαΐδας και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στο 3ο ΓΕ.Λ. Κοζάνης</t>
    </r>
  </si>
  <si>
    <r>
      <t xml:space="preserve">Ανάκληση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το 3ο ΓΕ.Λ. Κοζάνης και νέα διάθεση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στο Καλλιτεχνικό Γυμνάσιο Κοζάνης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</si>
  <si>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στο Γυμνάσιο Σιάτιστας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</si>
  <si>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στο Γυμνάσιο Σιάτιστας 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</si>
  <si>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στο 6ο Γυμνάσιο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</si>
  <si>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στο 6ο Γυμνάσιο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</si>
  <si>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από το 1ο Γυμνάσιο Κοζάνης, τροποποίηση διάθεσης 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στο 4ο Γυμνάσιο Κοζάνης και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στο 2ο Γυμνάσιο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</si>
  <si>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το Γυμνάσιο Εμπορίου - Αναρράχης, νέα τοποθέτηση (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ώρες) στο Γυμνάσιο Εμπορίου - Αναρράχης, διάθεση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3ο ΓΕ.Λ. Πτολεμαΐδας και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Γυμνάσιο Ανατολικού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</si>
  <si>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το 3ο ΓΕ.Λ. Πτολεμαΐδας,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από το Μουσικό Σχολείο Πτολεμαΐδας και νέα διάθεση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Γυμνάσιο Περδίκκα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</si>
  <si>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στο 2ο ΕΠΑ.Λ. Πτολεμαΐδας</t>
    </r>
  </si>
  <si>
    <r>
      <t>Νέα τοποθέτηση (</t>
    </r>
    <r>
      <rPr>
        <b/>
        <sz val="8"/>
        <rFont val="Calibri"/>
        <family val="2"/>
        <charset val="161"/>
        <scheme val="minor"/>
      </rPr>
      <t>18</t>
    </r>
    <r>
      <rPr>
        <sz val="8"/>
        <rFont val="Calibri"/>
        <family val="2"/>
        <charset val="161"/>
        <scheme val="minor"/>
      </rPr>
      <t xml:space="preserve"> ώρες) στο 3ο Εσπερινό ΕΠΑ.Λ. Πτολεμαΐδας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</si>
  <si>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στο Γυμνάσιο Κρόκου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</si>
  <si>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το 2ο ΕΠΑ.Λ. Πτολεμαΐδας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</si>
  <si>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Γυμνάσιο Εράτυρας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</si>
  <si>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στο ΓΕ.Λ. Νεάπολης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</si>
  <si>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στο 2ο Γυμνάσιο Κοζάνης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</si>
  <si>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</t>
    </r>
    <r>
      <rPr>
        <sz val="8"/>
        <rFont val="Calibri"/>
        <family val="2"/>
        <charset val="161"/>
        <scheme val="minor"/>
      </rPr>
      <t xml:space="preserve"> ώρα στο 1ο ΕΠΑ.Λ. Κοζάνης</t>
    </r>
  </si>
  <si>
    <r>
      <t>Τοποθέτηση (</t>
    </r>
    <r>
      <rPr>
        <b/>
        <sz val="8"/>
        <color indexed="8"/>
        <rFont val="Calibri"/>
        <family val="2"/>
        <charset val="161"/>
        <scheme val="minor"/>
      </rPr>
      <t>14</t>
    </r>
    <r>
      <rPr>
        <sz val="8"/>
        <color indexed="8"/>
        <rFont val="Calibri"/>
        <family val="2"/>
        <charset val="161"/>
        <scheme val="minor"/>
      </rPr>
      <t xml:space="preserve"> ώρες) στο ΕΠΑ.Λ. Σιάτιστας με διάθεση </t>
    </r>
    <r>
      <rPr>
        <b/>
        <sz val="8"/>
        <color indexed="8"/>
        <rFont val="Calibri"/>
        <family val="2"/>
        <charset val="161"/>
        <scheme val="minor"/>
      </rPr>
      <t>6</t>
    </r>
    <r>
      <rPr>
        <sz val="8"/>
        <color indexed="8"/>
        <rFont val="Calibri"/>
        <family val="2"/>
        <charset val="161"/>
        <scheme val="minor"/>
      </rPr>
      <t xml:space="preserve"> ώρες στο 4ο Εσπερινό ΕΠΑ.Λ. Κοζάνης</t>
    </r>
  </si>
  <si>
    <r>
      <t xml:space="preserve">Ανάκληση διάθεσης </t>
    </r>
    <r>
      <rPr>
        <b/>
        <sz val="8"/>
        <color indexed="8"/>
        <rFont val="Calibri"/>
        <family val="2"/>
        <charset val="161"/>
        <scheme val="minor"/>
      </rPr>
      <t>6</t>
    </r>
    <r>
      <rPr>
        <sz val="8"/>
        <color indexed="8"/>
        <rFont val="Calibri"/>
        <family val="2"/>
        <charset val="161"/>
        <scheme val="minor"/>
      </rPr>
      <t xml:space="preserve"> ώρες από το 4ο Εσπερινό ΕΠΑ.Λ. Κοζάνης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</si>
  <si>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ώρες στο 1ο Γυμνάσιο Κοζάνης και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Γυμνάσιο Κρόκου</t>
    </r>
  </si>
  <si>
    <r>
      <t xml:space="preserve">Ανάκληση διάθεσης </t>
    </r>
    <r>
      <rPr>
        <b/>
        <sz val="8"/>
        <color indexed="8"/>
        <rFont val="Calibri"/>
        <family val="2"/>
        <charset val="161"/>
        <scheme val="minor"/>
      </rPr>
      <t>4</t>
    </r>
    <r>
      <rPr>
        <sz val="8"/>
        <color indexed="8"/>
        <rFont val="Calibri"/>
        <family val="2"/>
        <charset val="161"/>
        <scheme val="minor"/>
      </rPr>
      <t xml:space="preserve"> ώρες από το Γυμνάσιο Κρόκου</t>
    </r>
  </si>
  <si>
    <r>
      <t xml:space="preserve">Διάθεση </t>
    </r>
    <r>
      <rPr>
        <b/>
        <sz val="8"/>
        <color indexed="8"/>
        <rFont val="Calibri"/>
        <family val="2"/>
        <charset val="161"/>
        <scheme val="minor"/>
      </rPr>
      <t>5</t>
    </r>
    <r>
      <rPr>
        <sz val="8"/>
        <color indexed="8"/>
        <rFont val="Calibri"/>
        <family val="2"/>
        <charset val="161"/>
        <scheme val="minor"/>
      </rPr>
      <t xml:space="preserve"> ώρες στο 1ο ΕΠΑ.Λ. Πτολεμαΐδας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</si>
  <si>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στο Γυμνάσιο Ανατολικού</t>
    </r>
  </si>
  <si>
    <r>
      <t xml:space="preserve">Διάθεση </t>
    </r>
    <r>
      <rPr>
        <b/>
        <sz val="8"/>
        <color indexed="8"/>
        <rFont val="Calibri"/>
        <family val="2"/>
        <charset val="161"/>
        <scheme val="minor"/>
      </rPr>
      <t>5</t>
    </r>
    <r>
      <rPr>
        <sz val="8"/>
        <color indexed="8"/>
        <rFont val="Calibri"/>
        <family val="2"/>
        <charset val="161"/>
        <scheme val="minor"/>
      </rPr>
      <t xml:space="preserve"> ώρες στο 3ο Εσπερινό ΕΠΑ.Λ. Πτολεμαΐδας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</si>
  <si>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από το 4ο Εσπερινό ΕΠΑ.Λ. Κοζάνης </t>
    </r>
  </si>
  <si>
    <t>ΚΑΡΑΓΚΙΟΖΗΣ</t>
  </si>
  <si>
    <t>ΝΙΚΟΛΑΟΣ</t>
  </si>
  <si>
    <t>ΠΕ81 (ΠΕ17.05) -Πολιτικών Μηχανικών - Αρχιτεκτόνων</t>
  </si>
  <si>
    <t>Γ. Δομικών Έργων, Δομημένου Περιβάλλοντος και Αρχιτεκτονικού Σχεδιασμού</t>
  </si>
  <si>
    <t>Διάθεση Π.Υ.Σ.Δ.Ε. Καστοριάς</t>
  </si>
  <si>
    <t>1ο ΕΠΑ.Λ. Πτολ., Γυμ. Εμπορ. - Αναρρ.</t>
  </si>
  <si>
    <r>
      <t>Νέα τοποθέτηση (</t>
    </r>
    <r>
      <rPr>
        <b/>
        <sz val="8"/>
        <rFont val="Calibri"/>
        <family val="2"/>
        <charset val="161"/>
        <scheme val="minor"/>
      </rPr>
      <t>15</t>
    </r>
    <r>
      <rPr>
        <sz val="8"/>
        <rFont val="Calibri"/>
        <family val="2"/>
        <charset val="161"/>
        <scheme val="minor"/>
      </rPr>
      <t xml:space="preserve"> ώρες) στο 1ο ΕΠΑ.Λ. Πτολεμαΐδας με διάθεση </t>
    </r>
    <r>
      <rPr>
        <b/>
        <sz val="8"/>
        <rFont val="Calibri"/>
        <family val="2"/>
        <charset val="161"/>
        <scheme val="minor"/>
      </rPr>
      <t xml:space="preserve">5 </t>
    </r>
    <r>
      <rPr>
        <sz val="8"/>
        <rFont val="Calibri"/>
        <family val="2"/>
        <charset val="161"/>
        <scheme val="minor"/>
      </rPr>
      <t>ώρες στο 3ο Εσπερινό ΕΠΑ.Λ. Πτολεμαΐδας</t>
    </r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</si>
  <si>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Εσπερινό ΕΠΑ.Λ. Κοζάνης</t>
    </r>
  </si>
  <si>
    <r>
      <t xml:space="preserve">Ανάκληση διάθεσης </t>
    </r>
    <r>
      <rPr>
        <b/>
        <sz val="8"/>
        <rFont val="Calibri"/>
        <family val="2"/>
        <charset val="161"/>
      </rPr>
      <t>5</t>
    </r>
    <r>
      <rPr>
        <sz val="8"/>
        <rFont val="Calibri"/>
        <family val="2"/>
        <charset val="161"/>
      </rPr>
      <t xml:space="preserve"> ώρες από το 3ο Εσπερινό ΕΠΑ.Λ. Πτολεμαΐδας</t>
    </r>
  </si>
  <si>
    <t>ΞΥΦΤΙΛΗ</t>
  </si>
  <si>
    <t>Νεοδιόριστη</t>
  </si>
  <si>
    <t>2ο,3ο,5ο,1ο Γυμν. Πτολ., Γυμν. Ανατολ., 1ο,2ο ΓΕΛ Πτολ., 4ο Εσπ.ΕΠΑΛ Πτολ., 2ο ΕΠΑΛ Πτολ., 4ο Γυμν. Πτολ., Γυμν. Αναρ., 3ο ΓΕΛ Πτολ., Μουσ.Σχ.Πτολ., 2ο Γυμν Κοζ., Καλ.Γυμν.Κοζ., 5ο,4ο,3ο,6ο,8ο,1ο Γυμν.Κοζ., 3ο,2ο,1ο ΓΕΛ Κοζ., 2ο ΕΠΑΛ Κοζ.</t>
  </si>
  <si>
    <r>
      <t xml:space="preserve">Τροποποίηση διάθεσης </t>
    </r>
    <r>
      <rPr>
        <b/>
        <sz val="8"/>
        <rFont val="Calibri"/>
        <family val="2"/>
        <charset val="161"/>
      </rPr>
      <t>4</t>
    </r>
    <r>
      <rPr>
        <sz val="8"/>
        <rFont val="Calibri"/>
        <family val="2"/>
        <charset val="161"/>
      </rPr>
      <t xml:space="preserve"> ώρες από </t>
    </r>
    <r>
      <rPr>
        <b/>
        <sz val="8"/>
        <rFont val="Calibri"/>
        <family val="2"/>
        <charset val="161"/>
      </rPr>
      <t>5</t>
    </r>
    <r>
      <rPr>
        <sz val="8"/>
        <rFont val="Calibri"/>
        <family val="2"/>
        <charset val="161"/>
      </rPr>
      <t xml:space="preserve"> στο Γυμνάσιο Περδίκκα</t>
    </r>
  </si>
  <si>
    <r>
      <t xml:space="preserve">Ανάκληση διάθεσης </t>
    </r>
    <r>
      <rPr>
        <b/>
        <sz val="8"/>
        <rFont val="Calibri"/>
        <family val="2"/>
        <charset val="161"/>
      </rPr>
      <t>4</t>
    </r>
    <r>
      <rPr>
        <sz val="8"/>
        <rFont val="Calibri"/>
        <family val="2"/>
        <charset val="161"/>
      </rPr>
      <t xml:space="preserve"> ώρες από το 1ο ΓΕ.Λ. Πτολεμαΐδας και νέα διάθεση </t>
    </r>
    <r>
      <rPr>
        <b/>
        <sz val="8"/>
        <rFont val="Calibri"/>
        <family val="2"/>
        <charset val="161"/>
      </rPr>
      <t>5</t>
    </r>
    <r>
      <rPr>
        <sz val="8"/>
        <rFont val="Calibri"/>
        <family val="2"/>
        <charset val="161"/>
      </rPr>
      <t xml:space="preserve"> ώρες στο Γυμνάσιο Περδίκκα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</si>
  <si>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2ο ΕΠΑ.Λ. Κοζάνης</t>
    </r>
  </si>
  <si>
    <t>Τροποποιήσεις Τοποθετήσεων, Διαθέσεων εκπαιδευτικών κατά την 15η/26 - 10 - 2021 Συνεδρίαση του Π.Υ.Σ.Δ.Ε. Κοζάνης - (Α.Σ.Ο. 01/11/2021)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</si>
</sst>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2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color rgb="FFFF0000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i/>
      <sz val="8"/>
      <color rgb="FF948A54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i/>
      <sz val="8"/>
      <color rgb="FF948A54"/>
      <name val="Calibri"/>
      <family val="2"/>
      <charset val="161"/>
      <scheme val="minor"/>
    </font>
    <font>
      <b/>
      <sz val="8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11"/>
      <color theme="1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DD9C3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ck">
        <color theme="4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6" fillId="0" borderId="0"/>
    <xf numFmtId="164" fontId="1" fillId="0" borderId="0"/>
  </cellStyleXfs>
  <cellXfs count="38">
    <xf numFmtId="0" fontId="0" fillId="0" borderId="0" xfId="0"/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/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3" fillId="3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2" borderId="3" xfId="2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3" fillId="2" borderId="8" xfId="2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3" fillId="7" borderId="3" xfId="0" applyFont="1" applyFill="1" applyBorder="1" applyAlignment="1">
      <alignment horizontal="center" vertical="center" wrapText="1"/>
    </xf>
    <xf numFmtId="0" fontId="3" fillId="2" borderId="9" xfId="2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3" xfId="3" applyNumberFormat="1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9" fillId="0" borderId="3" xfId="0" applyFont="1" applyFill="1" applyBorder="1"/>
    <xf numFmtId="0" fontId="17" fillId="11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</cellXfs>
  <cellStyles count="5">
    <cellStyle name="Normal" xfId="3"/>
    <cellStyle name="Επικεφαλίδα 1" xfId="1" builtinId="16"/>
    <cellStyle name="Κανονικό" xfId="0" builtinId="0"/>
    <cellStyle name="Κανονικό 3" xfId="4"/>
    <cellStyle name="Σημείωση" xfId="2" builtinId="10"/>
  </cellStyles>
  <dxfs count="3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="130" zoomScaleNormal="100" zoomScaleSheetLayoutView="130" workbookViewId="0">
      <selection activeCell="E5" sqref="E5"/>
    </sheetView>
  </sheetViews>
  <sheetFormatPr defaultColWidth="19.42578125" defaultRowHeight="15" x14ac:dyDescent="0.25"/>
  <cols>
    <col min="1" max="1" width="3.7109375" bestFit="1" customWidth="1"/>
    <col min="2" max="2" width="9.140625" customWidth="1"/>
    <col min="3" max="3" width="14.5703125" customWidth="1"/>
    <col min="4" max="4" width="12" customWidth="1"/>
    <col min="5" max="6" width="10.5703125" style="4" customWidth="1"/>
    <col min="7" max="7" width="15.7109375" customWidth="1"/>
    <col min="8" max="8" width="8" customWidth="1"/>
    <col min="9" max="9" width="6" customWidth="1"/>
    <col min="10" max="10" width="6.42578125" customWidth="1"/>
    <col min="11" max="11" width="7" customWidth="1"/>
    <col min="12" max="12" width="6.7109375" customWidth="1"/>
    <col min="13" max="16" width="6.85546875" customWidth="1"/>
    <col min="17" max="17" width="22.28515625" customWidth="1"/>
    <col min="18" max="18" width="20.85546875" bestFit="1" customWidth="1"/>
  </cols>
  <sheetData>
    <row r="1" spans="1:19" ht="45" customHeight="1" thickBot="1" x14ac:dyDescent="0.3">
      <c r="A1" s="36" t="s">
        <v>247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34.5" thickTop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24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  <c r="N2" s="21" t="s">
        <v>12</v>
      </c>
      <c r="O2" s="21" t="s">
        <v>13</v>
      </c>
      <c r="P2" s="21" t="s">
        <v>14</v>
      </c>
      <c r="Q2" s="21" t="s">
        <v>15</v>
      </c>
      <c r="R2" s="21" t="s">
        <v>26</v>
      </c>
      <c r="S2" s="25" t="s">
        <v>81</v>
      </c>
    </row>
    <row r="3" spans="1:19" s="27" customFormat="1" ht="33.75" x14ac:dyDescent="0.25">
      <c r="A3" s="20">
        <v>1</v>
      </c>
      <c r="B3" s="2">
        <v>183195</v>
      </c>
      <c r="C3" s="6" t="s">
        <v>161</v>
      </c>
      <c r="D3" s="6" t="s">
        <v>162</v>
      </c>
      <c r="E3" s="6" t="s">
        <v>150</v>
      </c>
      <c r="F3" s="6" t="s">
        <v>151</v>
      </c>
      <c r="G3" s="6" t="s">
        <v>163</v>
      </c>
      <c r="H3" s="6" t="s">
        <v>16</v>
      </c>
      <c r="I3" s="6" t="s">
        <v>17</v>
      </c>
      <c r="J3" s="6">
        <v>57.5</v>
      </c>
      <c r="K3" s="6">
        <v>155.32</v>
      </c>
      <c r="L3" s="6">
        <f>4+4</f>
        <v>8</v>
      </c>
      <c r="M3" s="7" t="s">
        <v>29</v>
      </c>
      <c r="N3" s="7"/>
      <c r="O3" s="7" t="s">
        <v>19</v>
      </c>
      <c r="P3" s="11">
        <f t="shared" ref="P3:P31" si="0">SUM(J3:L3)</f>
        <v>220.82</v>
      </c>
      <c r="Q3" s="7" t="s">
        <v>164</v>
      </c>
      <c r="R3" s="9" t="s">
        <v>195</v>
      </c>
      <c r="S3" s="9" t="s">
        <v>196</v>
      </c>
    </row>
    <row r="4" spans="1:19" s="4" customFormat="1" ht="33.75" x14ac:dyDescent="0.25">
      <c r="A4" s="20">
        <v>2</v>
      </c>
      <c r="B4" s="2">
        <v>195042</v>
      </c>
      <c r="C4" s="6" t="s">
        <v>149</v>
      </c>
      <c r="D4" s="6" t="s">
        <v>73</v>
      </c>
      <c r="E4" s="6" t="s">
        <v>150</v>
      </c>
      <c r="F4" s="6" t="s">
        <v>151</v>
      </c>
      <c r="G4" s="5" t="s">
        <v>152</v>
      </c>
      <c r="H4" s="6" t="s">
        <v>16</v>
      </c>
      <c r="I4" s="6" t="s">
        <v>17</v>
      </c>
      <c r="J4" s="6">
        <v>49.37</v>
      </c>
      <c r="K4" s="6">
        <v>102.48</v>
      </c>
      <c r="L4" s="6">
        <v>12</v>
      </c>
      <c r="M4" s="7"/>
      <c r="N4" s="7" t="s">
        <v>18</v>
      </c>
      <c r="O4" s="7" t="s">
        <v>19</v>
      </c>
      <c r="P4" s="11">
        <f t="shared" si="0"/>
        <v>163.85</v>
      </c>
      <c r="Q4" s="7" t="s">
        <v>153</v>
      </c>
      <c r="R4" s="9" t="s">
        <v>197</v>
      </c>
      <c r="S4" s="9" t="s">
        <v>198</v>
      </c>
    </row>
    <row r="5" spans="1:19" s="4" customFormat="1" ht="67.5" x14ac:dyDescent="0.25">
      <c r="A5" s="20">
        <v>3</v>
      </c>
      <c r="B5" s="6">
        <v>209389</v>
      </c>
      <c r="C5" s="6" t="s">
        <v>85</v>
      </c>
      <c r="D5" s="6" t="s">
        <v>86</v>
      </c>
      <c r="E5" s="6" t="s">
        <v>87</v>
      </c>
      <c r="F5" s="6" t="s">
        <v>88</v>
      </c>
      <c r="G5" s="6" t="s">
        <v>93</v>
      </c>
      <c r="H5" s="6" t="s">
        <v>16</v>
      </c>
      <c r="I5" s="6" t="s">
        <v>17</v>
      </c>
      <c r="J5" s="6">
        <v>40</v>
      </c>
      <c r="K5" s="6">
        <v>74.150000000000006</v>
      </c>
      <c r="L5" s="6"/>
      <c r="M5" s="7" t="s">
        <v>89</v>
      </c>
      <c r="N5" s="7"/>
      <c r="O5" s="7" t="s">
        <v>19</v>
      </c>
      <c r="P5" s="11">
        <f t="shared" si="0"/>
        <v>114.15</v>
      </c>
      <c r="Q5" s="7" t="s">
        <v>90</v>
      </c>
      <c r="R5" s="18" t="s">
        <v>199</v>
      </c>
      <c r="S5" s="26" t="s">
        <v>194</v>
      </c>
    </row>
    <row r="6" spans="1:19" s="4" customFormat="1" ht="67.5" x14ac:dyDescent="0.25">
      <c r="A6" s="20">
        <v>4</v>
      </c>
      <c r="B6" s="2">
        <v>711030</v>
      </c>
      <c r="C6" s="6" t="s">
        <v>142</v>
      </c>
      <c r="D6" s="6" t="s">
        <v>119</v>
      </c>
      <c r="E6" s="5" t="s">
        <v>117</v>
      </c>
      <c r="F6" s="5" t="s">
        <v>118</v>
      </c>
      <c r="G6" s="24" t="s">
        <v>143</v>
      </c>
      <c r="H6" s="1" t="s">
        <v>20</v>
      </c>
      <c r="I6" s="1" t="s">
        <v>21</v>
      </c>
      <c r="J6" s="22"/>
      <c r="K6" s="22"/>
      <c r="L6" s="23">
        <f>4</f>
        <v>4</v>
      </c>
      <c r="M6" s="7" t="s">
        <v>18</v>
      </c>
      <c r="N6" s="7" t="s">
        <v>18</v>
      </c>
      <c r="O6" s="7" t="s">
        <v>27</v>
      </c>
      <c r="P6" s="11">
        <f t="shared" si="0"/>
        <v>4</v>
      </c>
      <c r="Q6" s="7" t="s">
        <v>144</v>
      </c>
      <c r="R6" s="9" t="s">
        <v>141</v>
      </c>
      <c r="S6" s="9" t="s">
        <v>200</v>
      </c>
    </row>
    <row r="7" spans="1:19" s="4" customFormat="1" ht="56.25" x14ac:dyDescent="0.25">
      <c r="A7" s="20">
        <v>5</v>
      </c>
      <c r="B7" s="2">
        <v>712402</v>
      </c>
      <c r="C7" s="6" t="s">
        <v>165</v>
      </c>
      <c r="D7" s="6" t="s">
        <v>32</v>
      </c>
      <c r="E7" s="5" t="s">
        <v>166</v>
      </c>
      <c r="F7" s="5" t="s">
        <v>167</v>
      </c>
      <c r="G7" s="24" t="s">
        <v>143</v>
      </c>
      <c r="H7" s="1" t="s">
        <v>20</v>
      </c>
      <c r="I7" s="1" t="s">
        <v>21</v>
      </c>
      <c r="J7" s="22"/>
      <c r="K7" s="22"/>
      <c r="L7" s="23">
        <v>18</v>
      </c>
      <c r="M7" s="7" t="s">
        <v>40</v>
      </c>
      <c r="N7" s="7"/>
      <c r="O7" s="7" t="s">
        <v>27</v>
      </c>
      <c r="P7" s="11">
        <f t="shared" si="0"/>
        <v>18</v>
      </c>
      <c r="Q7" s="7" t="s">
        <v>168</v>
      </c>
      <c r="R7" s="9" t="s">
        <v>201</v>
      </c>
      <c r="S7" s="9" t="s">
        <v>202</v>
      </c>
    </row>
    <row r="8" spans="1:19" s="4" customFormat="1" ht="90" x14ac:dyDescent="0.25">
      <c r="A8" s="20">
        <v>6</v>
      </c>
      <c r="B8" s="31">
        <v>712505</v>
      </c>
      <c r="C8" s="30" t="s">
        <v>241</v>
      </c>
      <c r="D8" s="31" t="s">
        <v>138</v>
      </c>
      <c r="E8" s="31" t="s">
        <v>166</v>
      </c>
      <c r="F8" s="31" t="s">
        <v>167</v>
      </c>
      <c r="G8" s="32" t="s">
        <v>242</v>
      </c>
      <c r="H8" s="33" t="s">
        <v>20</v>
      </c>
      <c r="I8" s="33" t="s">
        <v>21</v>
      </c>
      <c r="J8" s="34"/>
      <c r="K8" s="34"/>
      <c r="L8" s="31">
        <v>8</v>
      </c>
      <c r="M8" s="35"/>
      <c r="N8" s="35" t="s">
        <v>40</v>
      </c>
      <c r="O8" s="35" t="s">
        <v>19</v>
      </c>
      <c r="P8" s="11">
        <f t="shared" si="0"/>
        <v>8</v>
      </c>
      <c r="Q8" s="35" t="s">
        <v>243</v>
      </c>
      <c r="R8" s="3" t="s">
        <v>245</v>
      </c>
      <c r="S8" s="29" t="s">
        <v>244</v>
      </c>
    </row>
    <row r="9" spans="1:19" s="4" customFormat="1" ht="56.25" x14ac:dyDescent="0.25">
      <c r="A9" s="20">
        <v>7</v>
      </c>
      <c r="B9" s="6">
        <v>219404</v>
      </c>
      <c r="C9" s="30" t="s">
        <v>156</v>
      </c>
      <c r="D9" s="6" t="s">
        <v>157</v>
      </c>
      <c r="E9" s="6" t="s">
        <v>158</v>
      </c>
      <c r="F9" s="6" t="s">
        <v>159</v>
      </c>
      <c r="G9" s="6" t="s">
        <v>122</v>
      </c>
      <c r="H9" s="6" t="s">
        <v>16</v>
      </c>
      <c r="I9" s="6" t="s">
        <v>17</v>
      </c>
      <c r="J9" s="6">
        <v>45.41</v>
      </c>
      <c r="K9" s="6">
        <v>62.7</v>
      </c>
      <c r="L9" s="6"/>
      <c r="M9" s="7" t="s">
        <v>18</v>
      </c>
      <c r="N9" s="7"/>
      <c r="O9" s="7" t="s">
        <v>19</v>
      </c>
      <c r="P9" s="11">
        <f t="shared" si="0"/>
        <v>108.11</v>
      </c>
      <c r="Q9" s="7" t="s">
        <v>160</v>
      </c>
      <c r="R9" s="9" t="s">
        <v>203</v>
      </c>
      <c r="S9" s="29" t="s">
        <v>246</v>
      </c>
    </row>
    <row r="10" spans="1:19" s="4" customFormat="1" ht="33.75" x14ac:dyDescent="0.25">
      <c r="A10" s="20">
        <v>8</v>
      </c>
      <c r="B10" s="6">
        <v>224645</v>
      </c>
      <c r="C10" s="6" t="s">
        <v>126</v>
      </c>
      <c r="D10" s="6" t="s">
        <v>98</v>
      </c>
      <c r="E10" s="6" t="s">
        <v>127</v>
      </c>
      <c r="F10" s="6" t="s">
        <v>128</v>
      </c>
      <c r="G10" s="6" t="s">
        <v>129</v>
      </c>
      <c r="H10" s="6" t="s">
        <v>16</v>
      </c>
      <c r="I10" s="6" t="s">
        <v>17</v>
      </c>
      <c r="J10" s="6">
        <v>33.950000000000003</v>
      </c>
      <c r="K10" s="6">
        <v>78.91</v>
      </c>
      <c r="L10" s="6"/>
      <c r="M10" s="7"/>
      <c r="N10" s="7"/>
      <c r="O10" s="7" t="s">
        <v>19</v>
      </c>
      <c r="P10" s="11">
        <f t="shared" si="0"/>
        <v>112.86</v>
      </c>
      <c r="Q10" s="7" t="s">
        <v>130</v>
      </c>
      <c r="R10" s="9" t="s">
        <v>204</v>
      </c>
      <c r="S10" s="9" t="s">
        <v>205</v>
      </c>
    </row>
    <row r="11" spans="1:19" s="4" customFormat="1" ht="56.25" x14ac:dyDescent="0.25">
      <c r="A11" s="20">
        <v>9</v>
      </c>
      <c r="B11" s="6">
        <v>182940</v>
      </c>
      <c r="C11" s="6" t="s">
        <v>123</v>
      </c>
      <c r="D11" s="6" t="s">
        <v>73</v>
      </c>
      <c r="E11" s="6" t="s">
        <v>124</v>
      </c>
      <c r="F11" s="10" t="s">
        <v>125</v>
      </c>
      <c r="G11" s="6" t="s">
        <v>93</v>
      </c>
      <c r="H11" s="6" t="s">
        <v>16</v>
      </c>
      <c r="I11" s="6" t="s">
        <v>17</v>
      </c>
      <c r="J11" s="6">
        <v>59.37</v>
      </c>
      <c r="K11" s="6">
        <v>124.73</v>
      </c>
      <c r="L11" s="6">
        <f>4+8</f>
        <v>12</v>
      </c>
      <c r="M11" s="7"/>
      <c r="N11" s="7"/>
      <c r="O11" s="7" t="s">
        <v>19</v>
      </c>
      <c r="P11" s="11">
        <f t="shared" si="0"/>
        <v>196.1</v>
      </c>
      <c r="Q11" s="7"/>
      <c r="R11" s="15"/>
      <c r="S11" s="9" t="s">
        <v>206</v>
      </c>
    </row>
    <row r="12" spans="1:19" s="4" customFormat="1" ht="78.75" x14ac:dyDescent="0.25">
      <c r="A12" s="20">
        <v>10</v>
      </c>
      <c r="B12" s="6">
        <v>228117</v>
      </c>
      <c r="C12" s="6" t="s">
        <v>169</v>
      </c>
      <c r="D12" s="6" t="s">
        <v>170</v>
      </c>
      <c r="E12" s="6" t="s">
        <v>124</v>
      </c>
      <c r="F12" s="10" t="s">
        <v>125</v>
      </c>
      <c r="G12" s="20" t="s">
        <v>172</v>
      </c>
      <c r="H12" s="8" t="s">
        <v>171</v>
      </c>
      <c r="I12" s="8" t="s">
        <v>21</v>
      </c>
      <c r="J12" s="28">
        <v>21.25</v>
      </c>
      <c r="K12" s="28"/>
      <c r="L12" s="6">
        <v>9</v>
      </c>
      <c r="M12" s="7"/>
      <c r="N12" s="7"/>
      <c r="O12" s="7" t="s">
        <v>19</v>
      </c>
      <c r="P12" s="11">
        <f t="shared" si="0"/>
        <v>30.25</v>
      </c>
      <c r="Q12" s="7" t="s">
        <v>173</v>
      </c>
      <c r="R12" s="9" t="s">
        <v>207</v>
      </c>
      <c r="S12" s="9" t="s">
        <v>208</v>
      </c>
    </row>
    <row r="13" spans="1:19" s="4" customFormat="1" ht="33.75" x14ac:dyDescent="0.25">
      <c r="A13" s="20">
        <v>11</v>
      </c>
      <c r="B13" s="6">
        <v>194192</v>
      </c>
      <c r="C13" s="6" t="s">
        <v>145</v>
      </c>
      <c r="D13" s="6" t="s">
        <v>146</v>
      </c>
      <c r="E13" s="6" t="s">
        <v>133</v>
      </c>
      <c r="F13" s="6" t="s">
        <v>134</v>
      </c>
      <c r="G13" s="6" t="s">
        <v>147</v>
      </c>
      <c r="H13" s="6" t="s">
        <v>16</v>
      </c>
      <c r="I13" s="6" t="s">
        <v>17</v>
      </c>
      <c r="J13" s="6">
        <v>62.91</v>
      </c>
      <c r="K13" s="6">
        <v>143.41</v>
      </c>
      <c r="L13" s="6">
        <v>8</v>
      </c>
      <c r="M13" s="7" t="s">
        <v>29</v>
      </c>
      <c r="N13" s="7"/>
      <c r="O13" s="7" t="s">
        <v>19</v>
      </c>
      <c r="P13" s="11">
        <f t="shared" si="0"/>
        <v>214.32</v>
      </c>
      <c r="Q13" s="7" t="s">
        <v>148</v>
      </c>
      <c r="R13" s="9" t="s">
        <v>209</v>
      </c>
      <c r="S13" s="9" t="s">
        <v>210</v>
      </c>
    </row>
    <row r="14" spans="1:19" s="4" customFormat="1" ht="33.75" x14ac:dyDescent="0.25">
      <c r="A14" s="20">
        <v>12</v>
      </c>
      <c r="B14" s="6">
        <v>184748</v>
      </c>
      <c r="C14" s="6" t="s">
        <v>174</v>
      </c>
      <c r="D14" s="6" t="s">
        <v>175</v>
      </c>
      <c r="E14" s="6" t="s">
        <v>133</v>
      </c>
      <c r="F14" s="6" t="s">
        <v>134</v>
      </c>
      <c r="G14" s="6" t="s">
        <v>122</v>
      </c>
      <c r="H14" s="6" t="s">
        <v>16</v>
      </c>
      <c r="I14" s="6" t="s">
        <v>17</v>
      </c>
      <c r="J14" s="6">
        <v>63.12</v>
      </c>
      <c r="K14" s="6">
        <v>79.13</v>
      </c>
      <c r="L14" s="6">
        <f>4+4+4+6</f>
        <v>18</v>
      </c>
      <c r="M14" s="7" t="s">
        <v>29</v>
      </c>
      <c r="N14" s="7"/>
      <c r="O14" s="7" t="s">
        <v>19</v>
      </c>
      <c r="P14" s="11">
        <f t="shared" si="0"/>
        <v>160.25</v>
      </c>
      <c r="Q14" s="7"/>
      <c r="R14" s="9" t="s">
        <v>211</v>
      </c>
      <c r="S14" s="9" t="s">
        <v>212</v>
      </c>
    </row>
    <row r="15" spans="1:19" s="4" customFormat="1" ht="67.5" x14ac:dyDescent="0.25">
      <c r="A15" s="20">
        <v>13</v>
      </c>
      <c r="B15" s="6">
        <v>221324</v>
      </c>
      <c r="C15" s="6" t="s">
        <v>176</v>
      </c>
      <c r="D15" s="6" t="s">
        <v>177</v>
      </c>
      <c r="E15" s="6" t="s">
        <v>133</v>
      </c>
      <c r="F15" s="6" t="s">
        <v>134</v>
      </c>
      <c r="G15" s="6" t="s">
        <v>122</v>
      </c>
      <c r="H15" s="6" t="s">
        <v>16</v>
      </c>
      <c r="I15" s="6" t="s">
        <v>17</v>
      </c>
      <c r="J15" s="6">
        <v>37.5</v>
      </c>
      <c r="K15" s="6">
        <v>41.32</v>
      </c>
      <c r="L15" s="6">
        <v>12</v>
      </c>
      <c r="M15" s="7" t="s">
        <v>18</v>
      </c>
      <c r="N15" s="7" t="s">
        <v>18</v>
      </c>
      <c r="O15" s="7" t="s">
        <v>19</v>
      </c>
      <c r="P15" s="11">
        <f t="shared" si="0"/>
        <v>90.82</v>
      </c>
      <c r="Q15" s="7" t="s">
        <v>178</v>
      </c>
      <c r="R15" s="9" t="s">
        <v>213</v>
      </c>
      <c r="S15" s="9" t="s">
        <v>180</v>
      </c>
    </row>
    <row r="16" spans="1:19" s="4" customFormat="1" ht="90" x14ac:dyDescent="0.25">
      <c r="A16" s="20">
        <v>14</v>
      </c>
      <c r="B16" s="6">
        <v>208717</v>
      </c>
      <c r="C16" s="6" t="s">
        <v>131</v>
      </c>
      <c r="D16" s="6" t="s">
        <v>132</v>
      </c>
      <c r="E16" s="6" t="s">
        <v>133</v>
      </c>
      <c r="F16" s="6" t="s">
        <v>134</v>
      </c>
      <c r="G16" s="6" t="s">
        <v>135</v>
      </c>
      <c r="H16" s="8" t="s">
        <v>22</v>
      </c>
      <c r="I16" s="8" t="s">
        <v>21</v>
      </c>
      <c r="J16" s="6">
        <v>26.125</v>
      </c>
      <c r="K16" s="6"/>
      <c r="L16" s="6">
        <v>9</v>
      </c>
      <c r="M16" s="7" t="s">
        <v>40</v>
      </c>
      <c r="N16" s="7"/>
      <c r="O16" s="7" t="s">
        <v>19</v>
      </c>
      <c r="P16" s="11">
        <f t="shared" si="0"/>
        <v>35.125</v>
      </c>
      <c r="Q16" s="7" t="s">
        <v>136</v>
      </c>
      <c r="R16" s="9" t="s">
        <v>214</v>
      </c>
      <c r="S16" s="9" t="s">
        <v>215</v>
      </c>
    </row>
    <row r="17" spans="1:19" s="4" customFormat="1" ht="56.25" x14ac:dyDescent="0.25">
      <c r="A17" s="20">
        <v>15</v>
      </c>
      <c r="B17" s="6">
        <v>203777</v>
      </c>
      <c r="C17" s="6" t="s">
        <v>68</v>
      </c>
      <c r="D17" s="6" t="s">
        <v>69</v>
      </c>
      <c r="E17" s="6" t="s">
        <v>23</v>
      </c>
      <c r="F17" s="10" t="s">
        <v>25</v>
      </c>
      <c r="G17" s="5" t="s">
        <v>95</v>
      </c>
      <c r="H17" s="6" t="s">
        <v>16</v>
      </c>
      <c r="I17" s="6" t="s">
        <v>17</v>
      </c>
      <c r="J17" s="6">
        <v>53.33</v>
      </c>
      <c r="K17" s="6">
        <v>95.72</v>
      </c>
      <c r="L17" s="6">
        <v>12</v>
      </c>
      <c r="M17" s="7" t="s">
        <v>40</v>
      </c>
      <c r="N17" s="7" t="s">
        <v>40</v>
      </c>
      <c r="O17" s="7" t="s">
        <v>19</v>
      </c>
      <c r="P17" s="11">
        <f t="shared" si="0"/>
        <v>161.05000000000001</v>
      </c>
      <c r="Q17" s="7" t="s">
        <v>70</v>
      </c>
      <c r="R17" s="3" t="s">
        <v>71</v>
      </c>
      <c r="S17" s="16" t="s">
        <v>179</v>
      </c>
    </row>
    <row r="18" spans="1:19" s="4" customFormat="1" ht="45" x14ac:dyDescent="0.25">
      <c r="A18" s="20">
        <v>16</v>
      </c>
      <c r="B18" s="6">
        <v>224775</v>
      </c>
      <c r="C18" s="6" t="s">
        <v>82</v>
      </c>
      <c r="D18" s="6" t="s">
        <v>83</v>
      </c>
      <c r="E18" s="6" t="s">
        <v>23</v>
      </c>
      <c r="F18" s="6" t="s">
        <v>25</v>
      </c>
      <c r="G18" s="6" t="s">
        <v>84</v>
      </c>
      <c r="H18" s="6" t="s">
        <v>16</v>
      </c>
      <c r="I18" s="6" t="s">
        <v>17</v>
      </c>
      <c r="J18" s="6">
        <v>32.909999999999997</v>
      </c>
      <c r="K18" s="6">
        <v>84.49</v>
      </c>
      <c r="L18" s="6">
        <f>4+4+4</f>
        <v>12</v>
      </c>
      <c r="M18" s="7"/>
      <c r="N18" s="7"/>
      <c r="O18" s="7" t="s">
        <v>19</v>
      </c>
      <c r="P18" s="11">
        <f t="shared" si="0"/>
        <v>129.39999999999998</v>
      </c>
      <c r="Q18" s="7"/>
      <c r="R18" s="9" t="s">
        <v>182</v>
      </c>
      <c r="S18" s="9" t="s">
        <v>181</v>
      </c>
    </row>
    <row r="19" spans="1:19" ht="56.25" x14ac:dyDescent="0.25">
      <c r="A19" s="20">
        <v>17</v>
      </c>
      <c r="B19" s="6">
        <v>225429</v>
      </c>
      <c r="C19" s="6" t="s">
        <v>33</v>
      </c>
      <c r="D19" s="6" t="s">
        <v>34</v>
      </c>
      <c r="E19" s="6" t="s">
        <v>23</v>
      </c>
      <c r="F19" s="10" t="s">
        <v>25</v>
      </c>
      <c r="G19" s="6" t="s">
        <v>239</v>
      </c>
      <c r="H19" s="1" t="s">
        <v>20</v>
      </c>
      <c r="I19" s="1" t="s">
        <v>21</v>
      </c>
      <c r="J19" s="6">
        <v>32.5</v>
      </c>
      <c r="K19" s="6">
        <v>33.79</v>
      </c>
      <c r="L19" s="6">
        <v>14</v>
      </c>
      <c r="M19" s="7" t="s">
        <v>18</v>
      </c>
      <c r="N19" s="7"/>
      <c r="O19" s="7" t="s">
        <v>19</v>
      </c>
      <c r="P19" s="11">
        <f t="shared" si="0"/>
        <v>80.289999999999992</v>
      </c>
      <c r="Q19" s="7" t="s">
        <v>35</v>
      </c>
      <c r="R19" s="9" t="s">
        <v>216</v>
      </c>
      <c r="S19" s="9" t="s">
        <v>183</v>
      </c>
    </row>
    <row r="20" spans="1:19" s="4" customFormat="1" ht="45" x14ac:dyDescent="0.25">
      <c r="A20" s="20">
        <v>18</v>
      </c>
      <c r="B20" s="6">
        <v>219686</v>
      </c>
      <c r="C20" s="6" t="s">
        <v>72</v>
      </c>
      <c r="D20" s="6" t="s">
        <v>73</v>
      </c>
      <c r="E20" s="6" t="s">
        <v>23</v>
      </c>
      <c r="F20" s="6" t="s">
        <v>25</v>
      </c>
      <c r="G20" s="6" t="s">
        <v>74</v>
      </c>
      <c r="H20" s="8" t="s">
        <v>22</v>
      </c>
      <c r="I20" s="8" t="s">
        <v>21</v>
      </c>
      <c r="J20" s="6">
        <v>16.125</v>
      </c>
      <c r="K20" s="6"/>
      <c r="L20" s="6">
        <v>33</v>
      </c>
      <c r="M20" s="7" t="s">
        <v>18</v>
      </c>
      <c r="N20" s="7"/>
      <c r="O20" s="13" t="s">
        <v>75</v>
      </c>
      <c r="P20" s="11">
        <f t="shared" si="0"/>
        <v>49.125</v>
      </c>
      <c r="Q20" s="7" t="s">
        <v>76</v>
      </c>
      <c r="R20" s="17" t="s">
        <v>185</v>
      </c>
      <c r="S20" s="9" t="s">
        <v>184</v>
      </c>
    </row>
    <row r="21" spans="1:19" s="4" customFormat="1" ht="67.5" x14ac:dyDescent="0.25">
      <c r="A21" s="20">
        <v>19</v>
      </c>
      <c r="B21" s="6">
        <v>165183</v>
      </c>
      <c r="C21" s="6" t="s">
        <v>45</v>
      </c>
      <c r="D21" s="6" t="s">
        <v>64</v>
      </c>
      <c r="E21" s="6" t="s">
        <v>23</v>
      </c>
      <c r="F21" s="6" t="s">
        <v>25</v>
      </c>
      <c r="G21" s="6" t="s">
        <v>65</v>
      </c>
      <c r="H21" s="8" t="s">
        <v>22</v>
      </c>
      <c r="I21" s="8" t="s">
        <v>21</v>
      </c>
      <c r="J21" s="6">
        <v>41.5</v>
      </c>
      <c r="K21" s="6"/>
      <c r="L21" s="6">
        <v>4</v>
      </c>
      <c r="M21" s="7" t="s">
        <v>66</v>
      </c>
      <c r="N21" s="7"/>
      <c r="O21" s="7" t="s">
        <v>19</v>
      </c>
      <c r="P21" s="11">
        <f t="shared" si="0"/>
        <v>45.5</v>
      </c>
      <c r="Q21" s="7" t="s">
        <v>67</v>
      </c>
      <c r="R21" s="9" t="s">
        <v>217</v>
      </c>
      <c r="S21" s="9" t="s">
        <v>186</v>
      </c>
    </row>
    <row r="22" spans="1:19" s="4" customFormat="1" ht="22.5" x14ac:dyDescent="0.25">
      <c r="A22" s="20">
        <v>20</v>
      </c>
      <c r="B22" s="6">
        <v>211312</v>
      </c>
      <c r="C22" s="6" t="s">
        <v>77</v>
      </c>
      <c r="D22" s="6" t="s">
        <v>39</v>
      </c>
      <c r="E22" s="6" t="s">
        <v>23</v>
      </c>
      <c r="F22" s="6" t="s">
        <v>25</v>
      </c>
      <c r="G22" s="6" t="s">
        <v>78</v>
      </c>
      <c r="H22" s="8" t="s">
        <v>22</v>
      </c>
      <c r="I22" s="8" t="s">
        <v>21</v>
      </c>
      <c r="J22" s="6">
        <v>23.5</v>
      </c>
      <c r="K22" s="6"/>
      <c r="L22" s="6">
        <v>9</v>
      </c>
      <c r="M22" s="7" t="s">
        <v>18</v>
      </c>
      <c r="N22" s="7" t="s">
        <v>18</v>
      </c>
      <c r="O22" s="7" t="s">
        <v>19</v>
      </c>
      <c r="P22" s="11">
        <f t="shared" si="0"/>
        <v>32.5</v>
      </c>
      <c r="Q22" s="7" t="s">
        <v>79</v>
      </c>
      <c r="R22" s="9" t="s">
        <v>80</v>
      </c>
      <c r="S22" s="9" t="s">
        <v>218</v>
      </c>
    </row>
    <row r="23" spans="1:19" ht="56.25" x14ac:dyDescent="0.25">
      <c r="A23" s="20">
        <v>21</v>
      </c>
      <c r="B23" s="6">
        <v>204417</v>
      </c>
      <c r="C23" s="6" t="s">
        <v>46</v>
      </c>
      <c r="D23" s="6" t="s">
        <v>61</v>
      </c>
      <c r="E23" s="6" t="s">
        <v>23</v>
      </c>
      <c r="F23" s="6" t="s">
        <v>25</v>
      </c>
      <c r="G23" s="6" t="s">
        <v>62</v>
      </c>
      <c r="H23" s="8" t="s">
        <v>22</v>
      </c>
      <c r="I23" s="8" t="s">
        <v>21</v>
      </c>
      <c r="J23" s="6">
        <v>20.875</v>
      </c>
      <c r="K23" s="6"/>
      <c r="L23" s="6">
        <v>9</v>
      </c>
      <c r="M23" s="7"/>
      <c r="N23" s="7"/>
      <c r="O23" s="7" t="s">
        <v>19</v>
      </c>
      <c r="P23" s="11">
        <f t="shared" si="0"/>
        <v>29.875</v>
      </c>
      <c r="Q23" s="7" t="s">
        <v>27</v>
      </c>
      <c r="R23" s="9" t="s">
        <v>63</v>
      </c>
      <c r="S23" s="9" t="s">
        <v>219</v>
      </c>
    </row>
    <row r="24" spans="1:19" s="4" customFormat="1" ht="78.75" x14ac:dyDescent="0.25">
      <c r="A24" s="20">
        <v>22</v>
      </c>
      <c r="B24" s="6">
        <v>208550</v>
      </c>
      <c r="C24" s="30" t="s">
        <v>232</v>
      </c>
      <c r="D24" s="6" t="s">
        <v>233</v>
      </c>
      <c r="E24" s="6" t="s">
        <v>234</v>
      </c>
      <c r="F24" s="6" t="s">
        <v>235</v>
      </c>
      <c r="G24" s="6" t="s">
        <v>236</v>
      </c>
      <c r="H24" s="8" t="s">
        <v>22</v>
      </c>
      <c r="I24" s="8" t="s">
        <v>21</v>
      </c>
      <c r="J24" s="2">
        <v>22.125</v>
      </c>
      <c r="K24" s="2"/>
      <c r="L24" s="6">
        <v>15</v>
      </c>
      <c r="M24" s="7" t="s">
        <v>40</v>
      </c>
      <c r="N24" s="7" t="s">
        <v>40</v>
      </c>
      <c r="O24" s="7" t="s">
        <v>19</v>
      </c>
      <c r="P24" s="13">
        <f>J24+K24+L24</f>
        <v>37.125</v>
      </c>
      <c r="Q24" s="7" t="s">
        <v>237</v>
      </c>
      <c r="R24" s="9" t="s">
        <v>238</v>
      </c>
      <c r="S24" s="29" t="s">
        <v>240</v>
      </c>
    </row>
    <row r="25" spans="1:19" s="4" customFormat="1" ht="33.75" x14ac:dyDescent="0.25">
      <c r="A25" s="20">
        <v>23</v>
      </c>
      <c r="B25" s="6">
        <v>209046</v>
      </c>
      <c r="C25" s="6" t="s">
        <v>137</v>
      </c>
      <c r="D25" s="6" t="s">
        <v>138</v>
      </c>
      <c r="E25" s="6" t="s">
        <v>120</v>
      </c>
      <c r="F25" s="6" t="s">
        <v>121</v>
      </c>
      <c r="G25" s="6" t="s">
        <v>139</v>
      </c>
      <c r="H25" s="6" t="s">
        <v>16</v>
      </c>
      <c r="I25" s="6" t="s">
        <v>17</v>
      </c>
      <c r="J25" s="2">
        <v>41.45</v>
      </c>
      <c r="K25" s="2">
        <v>128.96</v>
      </c>
      <c r="L25" s="6">
        <f>4+4</f>
        <v>8</v>
      </c>
      <c r="M25" s="7"/>
      <c r="N25" s="7"/>
      <c r="O25" s="7" t="s">
        <v>19</v>
      </c>
      <c r="P25" s="11">
        <f t="shared" si="0"/>
        <v>178.41000000000003</v>
      </c>
      <c r="Q25" s="7" t="s">
        <v>140</v>
      </c>
      <c r="R25" s="9" t="s">
        <v>220</v>
      </c>
      <c r="S25" s="9" t="s">
        <v>221</v>
      </c>
    </row>
    <row r="26" spans="1:19" s="4" customFormat="1" ht="33.75" x14ac:dyDescent="0.25">
      <c r="A26" s="20">
        <v>24</v>
      </c>
      <c r="B26" s="6">
        <v>215005</v>
      </c>
      <c r="C26" s="6" t="s">
        <v>191</v>
      </c>
      <c r="D26" s="6" t="s">
        <v>98</v>
      </c>
      <c r="E26" s="6" t="s">
        <v>37</v>
      </c>
      <c r="F26" s="10" t="s">
        <v>28</v>
      </c>
      <c r="G26" s="6" t="s">
        <v>192</v>
      </c>
      <c r="H26" s="6" t="s">
        <v>16</v>
      </c>
      <c r="I26" s="6" t="s">
        <v>17</v>
      </c>
      <c r="J26" s="2">
        <v>46.45</v>
      </c>
      <c r="K26" s="2">
        <v>90.61</v>
      </c>
      <c r="L26" s="6">
        <v>18</v>
      </c>
      <c r="M26" s="7" t="s">
        <v>18</v>
      </c>
      <c r="N26" s="7"/>
      <c r="O26" s="7" t="s">
        <v>19</v>
      </c>
      <c r="P26" s="11">
        <f t="shared" si="0"/>
        <v>155.06</v>
      </c>
      <c r="Q26" s="7" t="s">
        <v>193</v>
      </c>
      <c r="R26" s="9" t="s">
        <v>222</v>
      </c>
      <c r="S26" s="9" t="s">
        <v>223</v>
      </c>
    </row>
    <row r="27" spans="1:19" ht="45" x14ac:dyDescent="0.25">
      <c r="A27" s="20">
        <v>25</v>
      </c>
      <c r="B27" s="6">
        <v>703788</v>
      </c>
      <c r="C27" s="6" t="s">
        <v>36</v>
      </c>
      <c r="D27" s="6" t="s">
        <v>30</v>
      </c>
      <c r="E27" s="6" t="s">
        <v>37</v>
      </c>
      <c r="F27" s="10" t="s">
        <v>28</v>
      </c>
      <c r="G27" s="6" t="s">
        <v>38</v>
      </c>
      <c r="H27" s="8" t="s">
        <v>22</v>
      </c>
      <c r="I27" s="8" t="s">
        <v>21</v>
      </c>
      <c r="J27" s="2">
        <v>13</v>
      </c>
      <c r="K27" s="2"/>
      <c r="L27" s="6">
        <v>23</v>
      </c>
      <c r="M27" s="7" t="s">
        <v>29</v>
      </c>
      <c r="N27" s="7"/>
      <c r="O27" s="7" t="s">
        <v>19</v>
      </c>
      <c r="P27" s="11">
        <f t="shared" si="0"/>
        <v>36</v>
      </c>
      <c r="Q27" s="7" t="s">
        <v>27</v>
      </c>
      <c r="R27" s="6" t="s">
        <v>224</v>
      </c>
      <c r="S27" s="6" t="s">
        <v>225</v>
      </c>
    </row>
    <row r="28" spans="1:19" s="4" customFormat="1" ht="67.5" x14ac:dyDescent="0.25">
      <c r="A28" s="20">
        <v>26</v>
      </c>
      <c r="B28" s="6">
        <v>191925</v>
      </c>
      <c r="C28" s="6" t="s">
        <v>187</v>
      </c>
      <c r="D28" s="6" t="s">
        <v>188</v>
      </c>
      <c r="E28" s="6" t="s">
        <v>52</v>
      </c>
      <c r="F28" s="10" t="s">
        <v>49</v>
      </c>
      <c r="G28" s="6" t="s">
        <v>189</v>
      </c>
      <c r="H28" s="6" t="s">
        <v>16</v>
      </c>
      <c r="I28" s="6" t="s">
        <v>17</v>
      </c>
      <c r="J28" s="2">
        <v>49.58</v>
      </c>
      <c r="K28" s="2">
        <v>53.72</v>
      </c>
      <c r="L28" s="6">
        <v>12</v>
      </c>
      <c r="M28" s="7" t="s">
        <v>18</v>
      </c>
      <c r="N28" s="7"/>
      <c r="O28" s="7" t="s">
        <v>19</v>
      </c>
      <c r="P28" s="11">
        <f t="shared" si="0"/>
        <v>115.3</v>
      </c>
      <c r="Q28" s="7" t="s">
        <v>190</v>
      </c>
      <c r="R28" s="9" t="s">
        <v>226</v>
      </c>
      <c r="S28" s="6" t="s">
        <v>227</v>
      </c>
    </row>
    <row r="29" spans="1:19" ht="67.5" x14ac:dyDescent="0.25">
      <c r="A29" s="20">
        <v>27</v>
      </c>
      <c r="B29" s="6">
        <v>220036</v>
      </c>
      <c r="C29" s="6" t="s">
        <v>42</v>
      </c>
      <c r="D29" s="6" t="s">
        <v>31</v>
      </c>
      <c r="E29" s="6" t="s">
        <v>52</v>
      </c>
      <c r="F29" s="10" t="s">
        <v>49</v>
      </c>
      <c r="G29" s="6" t="s">
        <v>53</v>
      </c>
      <c r="H29" s="8" t="s">
        <v>22</v>
      </c>
      <c r="I29" s="8" t="s">
        <v>21</v>
      </c>
      <c r="J29" s="2">
        <v>20.25</v>
      </c>
      <c r="K29" s="2"/>
      <c r="L29" s="6">
        <v>4</v>
      </c>
      <c r="M29" s="7" t="s">
        <v>40</v>
      </c>
      <c r="N29" s="7"/>
      <c r="O29" s="7" t="s">
        <v>19</v>
      </c>
      <c r="P29" s="11">
        <f t="shared" si="0"/>
        <v>24.25</v>
      </c>
      <c r="Q29" s="7" t="s">
        <v>54</v>
      </c>
      <c r="R29" s="9" t="s">
        <v>55</v>
      </c>
      <c r="S29" s="6" t="s">
        <v>228</v>
      </c>
    </row>
    <row r="30" spans="1:19" ht="67.5" x14ac:dyDescent="0.25">
      <c r="A30" s="20">
        <v>28</v>
      </c>
      <c r="B30" s="6">
        <v>204845</v>
      </c>
      <c r="C30" s="6" t="s">
        <v>41</v>
      </c>
      <c r="D30" s="6" t="s">
        <v>47</v>
      </c>
      <c r="E30" s="6" t="s">
        <v>48</v>
      </c>
      <c r="F30" s="6" t="s">
        <v>49</v>
      </c>
      <c r="G30" s="6" t="s">
        <v>50</v>
      </c>
      <c r="H30" s="6" t="s">
        <v>16</v>
      </c>
      <c r="I30" s="6" t="s">
        <v>17</v>
      </c>
      <c r="J30" s="2">
        <v>42.5</v>
      </c>
      <c r="K30" s="2">
        <v>74.16</v>
      </c>
      <c r="L30" s="6">
        <v>12</v>
      </c>
      <c r="M30" s="7"/>
      <c r="N30" s="7"/>
      <c r="O30" s="7" t="s">
        <v>19</v>
      </c>
      <c r="P30" s="11">
        <f t="shared" si="0"/>
        <v>128.66</v>
      </c>
      <c r="Q30" s="7" t="s">
        <v>51</v>
      </c>
      <c r="R30" s="9" t="s">
        <v>229</v>
      </c>
      <c r="S30" s="6" t="s">
        <v>230</v>
      </c>
    </row>
    <row r="31" spans="1:19" ht="56.25" x14ac:dyDescent="0.25">
      <c r="A31" s="20">
        <v>29</v>
      </c>
      <c r="B31" s="6">
        <v>225578</v>
      </c>
      <c r="C31" s="6" t="s">
        <v>43</v>
      </c>
      <c r="D31" s="6" t="s">
        <v>44</v>
      </c>
      <c r="E31" s="6" t="s">
        <v>56</v>
      </c>
      <c r="F31" s="6" t="s">
        <v>57</v>
      </c>
      <c r="G31" s="6" t="s">
        <v>58</v>
      </c>
      <c r="H31" s="6" t="s">
        <v>16</v>
      </c>
      <c r="I31" s="6" t="s">
        <v>17</v>
      </c>
      <c r="J31" s="2">
        <v>32.5</v>
      </c>
      <c r="K31" s="2">
        <v>37.5</v>
      </c>
      <c r="L31" s="6">
        <v>4</v>
      </c>
      <c r="M31" s="7" t="s">
        <v>18</v>
      </c>
      <c r="N31" s="7"/>
      <c r="O31" s="7" t="s">
        <v>19</v>
      </c>
      <c r="P31" s="11">
        <f t="shared" si="0"/>
        <v>74</v>
      </c>
      <c r="Q31" s="7" t="s">
        <v>59</v>
      </c>
      <c r="R31" s="9" t="s">
        <v>60</v>
      </c>
      <c r="S31" s="16" t="s">
        <v>231</v>
      </c>
    </row>
  </sheetData>
  <autoFilter ref="A2:S31">
    <sortState ref="A3:AA52">
      <sortCondition ref="M2:M52"/>
    </sortState>
  </autoFilter>
  <sortState ref="A3:S29">
    <sortCondition ref="E3:E29"/>
    <sortCondition ref="H3:H29"/>
    <sortCondition ref="O3:O29"/>
    <sortCondition descending="1" ref="P3:P29"/>
  </sortState>
  <mergeCells count="1">
    <mergeCell ref="A1:S1"/>
  </mergeCells>
  <conditionalFormatting sqref="F27 F17 F29">
    <cfRule type="cellIs" dxfId="2" priority="6" stopIfTrue="1" operator="lessThan">
      <formula>0</formula>
    </cfRule>
  </conditionalFormatting>
  <conditionalFormatting sqref="F28">
    <cfRule type="cellIs" dxfId="1" priority="2" stopIfTrue="1" operator="lessThan">
      <formula>0</formula>
    </cfRule>
  </conditionalFormatting>
  <conditionalFormatting sqref="F26">
    <cfRule type="cellIs" dxfId="0" priority="1" stopIfTrue="1" operator="lessThan">
      <formula>0</formula>
    </cfRule>
  </conditionalFormatting>
  <pageMargins left="0.23622047244094491" right="0.23622047244094491" top="0.35433070866141736" bottom="0.74803149606299213" header="0.31496062992125984" footer="0.31496062992125984"/>
  <pageSetup paperSize="9" scale="71" orientation="landscape" r:id="rId1"/>
  <ignoredErrors>
    <ignoredError sqref="P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view="pageBreakPreview" zoomScale="130" zoomScaleNormal="100" zoomScaleSheetLayoutView="130" workbookViewId="0">
      <selection activeCell="S8" sqref="S8"/>
    </sheetView>
  </sheetViews>
  <sheetFormatPr defaultRowHeight="15" x14ac:dyDescent="0.25"/>
  <cols>
    <col min="1" max="1" width="3.7109375" bestFit="1" customWidth="1"/>
    <col min="2" max="2" width="6.140625" bestFit="1" customWidth="1"/>
    <col min="3" max="3" width="12.5703125" bestFit="1" customWidth="1"/>
    <col min="4" max="4" width="8.85546875" bestFit="1" customWidth="1"/>
    <col min="5" max="5" width="7" bestFit="1" customWidth="1"/>
    <col min="6" max="6" width="9" bestFit="1" customWidth="1"/>
    <col min="7" max="7" width="10.7109375" customWidth="1"/>
    <col min="8" max="8" width="5.85546875" customWidth="1"/>
    <col min="9" max="9" width="6.140625" customWidth="1"/>
    <col min="10" max="10" width="5.7109375" customWidth="1"/>
    <col min="11" max="11" width="5.5703125" customWidth="1"/>
    <col min="12" max="12" width="5.85546875" customWidth="1"/>
    <col min="13" max="13" width="7.5703125" customWidth="1"/>
    <col min="14" max="14" width="6.5703125" customWidth="1"/>
    <col min="15" max="15" width="6.7109375" customWidth="1"/>
    <col min="16" max="17" width="7.28515625" customWidth="1"/>
    <col min="18" max="18" width="7.7109375" customWidth="1"/>
    <col min="19" max="19" width="11.28515625" customWidth="1"/>
  </cols>
  <sheetData>
    <row r="1" spans="1:19" s="4" customFormat="1" ht="45" customHeight="1" x14ac:dyDescent="0.25">
      <c r="A1" s="37" t="s">
        <v>100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4" customFormat="1" ht="56.2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24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154</v>
      </c>
      <c r="P2" s="19" t="s">
        <v>14</v>
      </c>
      <c r="Q2" s="19" t="s">
        <v>15</v>
      </c>
      <c r="R2" s="19" t="s">
        <v>155</v>
      </c>
      <c r="S2" s="19" t="s">
        <v>81</v>
      </c>
    </row>
    <row r="3" spans="1:19" s="4" customFormat="1" ht="45" x14ac:dyDescent="0.25">
      <c r="A3" s="20">
        <v>1</v>
      </c>
      <c r="B3" s="6">
        <v>706178</v>
      </c>
      <c r="C3" s="6" t="s">
        <v>91</v>
      </c>
      <c r="D3" s="6" t="s">
        <v>92</v>
      </c>
      <c r="E3" s="6" t="s">
        <v>87</v>
      </c>
      <c r="F3" s="6" t="s">
        <v>88</v>
      </c>
      <c r="G3" s="6" t="s">
        <v>94</v>
      </c>
      <c r="H3" s="6" t="s">
        <v>16</v>
      </c>
      <c r="I3" s="6" t="s">
        <v>17</v>
      </c>
      <c r="J3" s="6">
        <v>17.29</v>
      </c>
      <c r="K3" s="6">
        <v>18.809999999999999</v>
      </c>
      <c r="L3" s="6">
        <f>4+14</f>
        <v>18</v>
      </c>
      <c r="M3" s="7"/>
      <c r="N3" s="7"/>
      <c r="O3" s="13" t="s">
        <v>75</v>
      </c>
      <c r="P3" s="13">
        <f t="shared" ref="P3:P8" si="0">J3+K3+L3</f>
        <v>54.099999999999994</v>
      </c>
      <c r="Q3" s="7"/>
      <c r="R3" s="14"/>
      <c r="S3" s="20" t="s">
        <v>96</v>
      </c>
    </row>
    <row r="4" spans="1:19" s="4" customFormat="1" ht="45" x14ac:dyDescent="0.25">
      <c r="A4" s="20">
        <v>2</v>
      </c>
      <c r="B4" s="6">
        <v>706132</v>
      </c>
      <c r="C4" s="6" t="s">
        <v>97</v>
      </c>
      <c r="D4" s="6" t="s">
        <v>98</v>
      </c>
      <c r="E4" s="6" t="s">
        <v>87</v>
      </c>
      <c r="F4" s="6" t="s">
        <v>88</v>
      </c>
      <c r="G4" s="6" t="s">
        <v>99</v>
      </c>
      <c r="H4" s="6" t="s">
        <v>16</v>
      </c>
      <c r="I4" s="6" t="s">
        <v>17</v>
      </c>
      <c r="J4" s="6">
        <v>27.29</v>
      </c>
      <c r="K4" s="6">
        <v>35.22</v>
      </c>
      <c r="L4" s="6">
        <f>4+4</f>
        <v>8</v>
      </c>
      <c r="M4" s="7"/>
      <c r="N4" s="7"/>
      <c r="O4" s="13" t="s">
        <v>19</v>
      </c>
      <c r="P4" s="13">
        <f t="shared" si="0"/>
        <v>70.509999999999991</v>
      </c>
      <c r="Q4" s="7"/>
      <c r="R4" s="14"/>
      <c r="S4" s="20" t="s">
        <v>101</v>
      </c>
    </row>
    <row r="5" spans="1:19" ht="33.75" customHeight="1" x14ac:dyDescent="0.25">
      <c r="A5" s="20">
        <v>3</v>
      </c>
      <c r="B5" s="6">
        <v>706045</v>
      </c>
      <c r="C5" s="6" t="s">
        <v>102</v>
      </c>
      <c r="D5" s="6" t="s">
        <v>103</v>
      </c>
      <c r="E5" s="6" t="s">
        <v>87</v>
      </c>
      <c r="F5" s="6" t="s">
        <v>88</v>
      </c>
      <c r="G5" s="6" t="s">
        <v>104</v>
      </c>
      <c r="H5" s="6" t="s">
        <v>16</v>
      </c>
      <c r="I5" s="6" t="s">
        <v>17</v>
      </c>
      <c r="J5" s="6">
        <v>28.75</v>
      </c>
      <c r="K5" s="6">
        <v>39.72</v>
      </c>
      <c r="L5" s="12"/>
      <c r="M5" s="7" t="s">
        <v>40</v>
      </c>
      <c r="N5" s="7"/>
      <c r="O5" s="13" t="s">
        <v>19</v>
      </c>
      <c r="P5" s="13">
        <f t="shared" si="0"/>
        <v>68.47</v>
      </c>
      <c r="Q5" s="7"/>
      <c r="R5" s="14"/>
      <c r="S5" s="20" t="s">
        <v>105</v>
      </c>
    </row>
    <row r="6" spans="1:19" ht="45" x14ac:dyDescent="0.25">
      <c r="A6" s="20">
        <v>4</v>
      </c>
      <c r="B6" s="6">
        <v>706238</v>
      </c>
      <c r="C6" s="6" t="s">
        <v>106</v>
      </c>
      <c r="D6" s="6" t="s">
        <v>107</v>
      </c>
      <c r="E6" s="6" t="s">
        <v>87</v>
      </c>
      <c r="F6" s="6" t="s">
        <v>88</v>
      </c>
      <c r="G6" s="6" t="s">
        <v>108</v>
      </c>
      <c r="H6" s="6" t="s">
        <v>16</v>
      </c>
      <c r="I6" s="6" t="s">
        <v>17</v>
      </c>
      <c r="J6" s="6">
        <v>25.2</v>
      </c>
      <c r="K6" s="6">
        <v>42.62</v>
      </c>
      <c r="L6" s="12"/>
      <c r="M6" s="7" t="s">
        <v>40</v>
      </c>
      <c r="N6" s="7"/>
      <c r="O6" s="13" t="s">
        <v>19</v>
      </c>
      <c r="P6" s="13">
        <f t="shared" si="0"/>
        <v>67.819999999999993</v>
      </c>
      <c r="Q6" s="7"/>
      <c r="R6" s="14"/>
      <c r="S6" s="20" t="s">
        <v>109</v>
      </c>
    </row>
    <row r="7" spans="1:19" ht="45" x14ac:dyDescent="0.25">
      <c r="A7" s="20">
        <v>5</v>
      </c>
      <c r="B7" s="6">
        <v>706953</v>
      </c>
      <c r="C7" s="6" t="s">
        <v>112</v>
      </c>
      <c r="D7" s="6" t="s">
        <v>113</v>
      </c>
      <c r="E7" s="6" t="s">
        <v>110</v>
      </c>
      <c r="F7" s="6" t="s">
        <v>111</v>
      </c>
      <c r="G7" s="6" t="s">
        <v>99</v>
      </c>
      <c r="H7" s="6" t="s">
        <v>16</v>
      </c>
      <c r="I7" s="6" t="s">
        <v>17</v>
      </c>
      <c r="J7" s="6">
        <v>18.95</v>
      </c>
      <c r="K7" s="6">
        <v>31.99</v>
      </c>
      <c r="L7" s="6">
        <f>4+8</f>
        <v>12</v>
      </c>
      <c r="M7" s="7"/>
      <c r="N7" s="7"/>
      <c r="O7" s="13" t="s">
        <v>19</v>
      </c>
      <c r="P7" s="13">
        <f t="shared" si="0"/>
        <v>62.94</v>
      </c>
      <c r="Q7" s="7"/>
      <c r="R7" s="14"/>
      <c r="S7" s="20" t="s">
        <v>114</v>
      </c>
    </row>
    <row r="8" spans="1:19" ht="34.5" customHeight="1" x14ac:dyDescent="0.25">
      <c r="A8" s="20">
        <v>6</v>
      </c>
      <c r="B8" s="6">
        <v>706944</v>
      </c>
      <c r="C8" s="6" t="s">
        <v>115</v>
      </c>
      <c r="D8" s="6" t="s">
        <v>47</v>
      </c>
      <c r="E8" s="6" t="s">
        <v>110</v>
      </c>
      <c r="F8" s="6" t="s">
        <v>111</v>
      </c>
      <c r="G8" s="6" t="s">
        <v>94</v>
      </c>
      <c r="H8" s="6" t="s">
        <v>16</v>
      </c>
      <c r="I8" s="6" t="s">
        <v>17</v>
      </c>
      <c r="J8" s="6">
        <v>22.7</v>
      </c>
      <c r="K8" s="6">
        <v>12.15</v>
      </c>
      <c r="L8" s="6">
        <f>4</f>
        <v>4</v>
      </c>
      <c r="M8" s="7"/>
      <c r="N8" s="7"/>
      <c r="O8" s="13" t="s">
        <v>19</v>
      </c>
      <c r="P8" s="13">
        <f t="shared" si="0"/>
        <v>38.85</v>
      </c>
      <c r="Q8" s="7"/>
      <c r="R8" s="14"/>
      <c r="S8" s="20" t="s">
        <v>116</v>
      </c>
    </row>
  </sheetData>
  <autoFilter ref="A2:S8"/>
  <mergeCells count="1">
    <mergeCell ref="A1:S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26-10-2021 (Α.Σ.Ο.)</vt:lpstr>
      <vt:lpstr>Σ.Μ.Ε.Α.Ε.</vt:lpstr>
      <vt:lpstr>'26-10-2021 (Α.Σ.Ο.)'!Print_Titles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2021-10-26T07:20:57Z</cp:lastPrinted>
  <dcterms:created xsi:type="dcterms:W3CDTF">2021-08-25T04:46:35Z</dcterms:created>
  <dcterms:modified xsi:type="dcterms:W3CDTF">2021-11-01T17:13:10Z</dcterms:modified>
</cp:coreProperties>
</file>